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bildningsmaterial\SynologyDrive\Delkurs 2\Nya foldern och foldermaterial\"/>
    </mc:Choice>
  </mc:AlternateContent>
  <xr:revisionPtr revIDLastSave="0" documentId="13_ncr:1_{265AC10C-E346-41AB-B825-167D35D023AF}" xr6:coauthVersionLast="47" xr6:coauthVersionMax="47" xr10:uidLastSave="{00000000-0000-0000-0000-000000000000}"/>
  <bookViews>
    <workbookView xWindow="-110" yWindow="-110" windowWidth="19420" windowHeight="10420" activeTab="5" xr2:uid="{6A06E689-9C45-4EB6-B256-3570FF933FE6}"/>
  </bookViews>
  <sheets>
    <sheet name="laglig last bil buss ifylld" sheetId="3" r:id="rId1"/>
    <sheet name="laglig last bil buss tom.." sheetId="12" r:id="rId2"/>
    <sheet name="laglig last vagn ifylld." sheetId="18" r:id="rId3"/>
    <sheet name="laglig last vagn tom" sheetId="19" r:id="rId4"/>
    <sheet name="laglig last bil o vagn ifylld" sheetId="4" r:id="rId5"/>
    <sheet name="laglig last bil o vagn tom" sheetId="9" r:id="rId6"/>
    <sheet name="Blad2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4" l="1"/>
  <c r="AE14" i="4" s="1"/>
  <c r="AC133" i="9"/>
  <c r="AC127" i="9"/>
  <c r="AA114" i="9"/>
  <c r="S116" i="9" s="1"/>
  <c r="AB116" i="9" s="1"/>
  <c r="K47" i="9"/>
  <c r="AE14" i="9"/>
  <c r="N9" i="9"/>
  <c r="K9" i="9"/>
  <c r="AB7" i="9"/>
  <c r="AB7" i="4"/>
  <c r="K47" i="4"/>
  <c r="U37" i="19"/>
  <c r="Y37" i="19" s="1"/>
  <c r="H22" i="19"/>
  <c r="Y20" i="19"/>
  <c r="Y20" i="18"/>
  <c r="U37" i="18"/>
  <c r="Y37" i="18" s="1"/>
  <c r="H22" i="18"/>
  <c r="U37" i="12"/>
  <c r="Y37" i="12" s="1"/>
  <c r="H22" i="12"/>
  <c r="Y20" i="12"/>
  <c r="AC127" i="4"/>
  <c r="AC133" i="4"/>
  <c r="AA114" i="4"/>
  <c r="S116" i="4" s="1"/>
  <c r="AB116" i="4" s="1"/>
  <c r="U37" i="3"/>
  <c r="Y37" i="3" s="1"/>
  <c r="Y20" i="3"/>
  <c r="N9" i="4"/>
  <c r="K9" i="4"/>
  <c r="H22" i="3"/>
</calcChain>
</file>

<file path=xl/sharedStrings.xml><?xml version="1.0" encoding="utf-8"?>
<sst xmlns="http://schemas.openxmlformats.org/spreadsheetml/2006/main" count="518" uniqueCount="141">
  <si>
    <t>A</t>
  </si>
  <si>
    <t>B</t>
  </si>
  <si>
    <t>Tillåten lastvikt</t>
  </si>
  <si>
    <t>Väg</t>
  </si>
  <si>
    <t>BK1</t>
  </si>
  <si>
    <t>BK2</t>
  </si>
  <si>
    <t>BK3</t>
  </si>
  <si>
    <t>BK4</t>
  </si>
  <si>
    <t>Fordonets reg.nr</t>
  </si>
  <si>
    <t>Antal axlar</t>
  </si>
  <si>
    <t>Vägvänlig fjädring</t>
  </si>
  <si>
    <t>Ja</t>
  </si>
  <si>
    <t>Nej</t>
  </si>
  <si>
    <t>Tjänstevikt</t>
  </si>
  <si>
    <t>Fram</t>
  </si>
  <si>
    <t>Bak</t>
  </si>
  <si>
    <t>Bak (axel, boggi el trippel)</t>
  </si>
  <si>
    <t>D</t>
  </si>
  <si>
    <r>
      <rPr>
        <b/>
        <sz val="22"/>
        <color theme="0"/>
        <rFont val="Calibri"/>
        <family val="2"/>
        <scheme val="minor"/>
      </rPr>
      <t>.</t>
    </r>
    <r>
      <rPr>
        <b/>
        <sz val="22"/>
        <color theme="1"/>
        <rFont val="Calibri"/>
        <family val="2"/>
        <scheme val="minor"/>
      </rPr>
      <t>+</t>
    </r>
  </si>
  <si>
    <r>
      <t>.</t>
    </r>
    <r>
      <rPr>
        <b/>
        <sz val="22"/>
        <rFont val="Calibri"/>
        <family val="2"/>
        <scheme val="minor"/>
      </rPr>
      <t>=</t>
    </r>
  </si>
  <si>
    <t>Summa</t>
  </si>
  <si>
    <t>E</t>
  </si>
  <si>
    <t>F</t>
  </si>
  <si>
    <t>MUEK</t>
  </si>
  <si>
    <t>Högsta tillåtna lastvikt</t>
  </si>
  <si>
    <r>
      <t>.</t>
    </r>
    <r>
      <rPr>
        <sz val="36"/>
        <rFont val="Calibri"/>
        <family val="2"/>
        <scheme val="minor"/>
      </rPr>
      <t>-</t>
    </r>
  </si>
  <si>
    <t>Bruttovikt</t>
  </si>
  <si>
    <t>G</t>
  </si>
  <si>
    <t>H</t>
  </si>
  <si>
    <t>I</t>
  </si>
  <si>
    <t>J</t>
  </si>
  <si>
    <t>Kg</t>
  </si>
  <si>
    <t>X</t>
  </si>
  <si>
    <t>Axelavstånd</t>
  </si>
  <si>
    <t>Tot.</t>
  </si>
  <si>
    <t xml:space="preserve"> +</t>
  </si>
  <si>
    <t>K</t>
  </si>
  <si>
    <t>*</t>
  </si>
  <si>
    <t>Enl. reg.bevis</t>
  </si>
  <si>
    <t>Lastbil eller Buss</t>
  </si>
  <si>
    <t>Fordonets vikter enligt reg.bevis</t>
  </si>
  <si>
    <t>Axlars och vägens vikter</t>
  </si>
  <si>
    <t>Fordonskombinationer</t>
  </si>
  <si>
    <t>Axelavstånd för fordonskombination</t>
  </si>
  <si>
    <t>Kopplingsavstånd bil</t>
  </si>
  <si>
    <t>Kopplingsavstånd vagn</t>
  </si>
  <si>
    <t>Överhäng</t>
  </si>
  <si>
    <t>-</t>
  </si>
  <si>
    <r>
      <rPr>
        <b/>
        <sz val="14"/>
        <color theme="7" tint="0.79998168889431442"/>
        <rFont val="Calibri"/>
        <family val="2"/>
        <scheme val="minor"/>
      </rPr>
      <t>.</t>
    </r>
    <r>
      <rPr>
        <b/>
        <sz val="14"/>
        <color theme="1"/>
        <rFont val="Calibri"/>
        <family val="2"/>
        <scheme val="minor"/>
      </rPr>
      <t>=</t>
    </r>
  </si>
  <si>
    <t>+</t>
  </si>
  <si>
    <t>för fordonskombinationen</t>
  </si>
  <si>
    <t>Vagns tjänstevikt</t>
  </si>
  <si>
    <t>Bilens tjänstevikt</t>
  </si>
  <si>
    <r>
      <rPr>
        <b/>
        <sz val="14"/>
        <color theme="7" tint="0.79998168889431442"/>
        <rFont val="Calibri"/>
        <family val="2"/>
        <scheme val="minor"/>
      </rPr>
      <t>.</t>
    </r>
    <r>
      <rPr>
        <b/>
        <sz val="14"/>
        <color theme="1"/>
        <rFont val="Calibri"/>
        <family val="2"/>
        <scheme val="minor"/>
      </rPr>
      <t>=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G</t>
    </r>
  </si>
  <si>
    <t>tillåten lastvikt enl. nedan, och fördela lasten på resp. fordon</t>
  </si>
  <si>
    <r>
      <rPr>
        <sz val="11"/>
        <rFont val="Calibri"/>
        <family val="2"/>
        <scheme val="minor"/>
      </rPr>
      <t>Lägsta av</t>
    </r>
    <r>
      <rPr>
        <sz val="11"/>
        <color rgb="FFFF0000"/>
        <rFont val="Calibri"/>
        <family val="2"/>
        <scheme val="minor"/>
      </rPr>
      <t xml:space="preserve"> D el G</t>
    </r>
  </si>
  <si>
    <t>sid 1/2</t>
  </si>
  <si>
    <t>Lastvikt</t>
  </si>
  <si>
    <r>
      <rPr>
        <sz val="11"/>
        <rFont val="Calibri"/>
        <family val="2"/>
        <scheme val="minor"/>
      </rPr>
      <t>Lägsta av</t>
    </r>
    <r>
      <rPr>
        <sz val="11"/>
        <color rgb="FFFF0000"/>
        <rFont val="Calibri"/>
        <family val="2"/>
        <scheme val="minor"/>
      </rPr>
      <t xml:space="preserve"> A el E</t>
    </r>
  </si>
  <si>
    <t>sid 2/2</t>
  </si>
  <si>
    <t>Exempel</t>
  </si>
  <si>
    <t>( Se F2 i registreringsbevis, om det är vägvänligt)</t>
  </si>
  <si>
    <t>MUEK 123</t>
  </si>
  <si>
    <t>Lasta lagligt</t>
  </si>
  <si>
    <t>Högsta tillåtna bruttovikt blir:</t>
  </si>
  <si>
    <t>1 Induviduella vikter</t>
  </si>
  <si>
    <r>
      <t>Tillåten bruttovikt och lastvikt för</t>
    </r>
    <r>
      <rPr>
        <b/>
        <sz val="11"/>
        <color theme="1"/>
        <rFont val="Calibri"/>
        <family val="2"/>
        <scheme val="minor"/>
      </rPr>
      <t xml:space="preserve"> lastbi</t>
    </r>
    <r>
      <rPr>
        <sz val="11"/>
        <color theme="1"/>
        <rFont val="Calibri"/>
        <family val="2"/>
        <scheme val="minor"/>
      </rPr>
      <t>l från uträkning</t>
    </r>
  </si>
  <si>
    <r>
      <t>Tillåten bruttovikt och lastvikt för</t>
    </r>
    <r>
      <rPr>
        <b/>
        <sz val="11"/>
        <color theme="1"/>
        <rFont val="Calibri"/>
        <family val="2"/>
        <scheme val="minor"/>
      </rPr>
      <t xml:space="preserve"> vagn</t>
    </r>
    <r>
      <rPr>
        <sz val="11"/>
        <color theme="1"/>
        <rFont val="Calibri"/>
        <family val="2"/>
        <scheme val="minor"/>
      </rPr>
      <t xml:space="preserve"> från uträkning</t>
    </r>
  </si>
  <si>
    <r>
      <rPr>
        <sz val="11"/>
        <color theme="7" tint="0.79998168889431442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+</t>
    </r>
  </si>
  <si>
    <r>
      <t>.</t>
    </r>
    <r>
      <rPr>
        <sz val="11"/>
        <rFont val="Calibri"/>
        <family val="2"/>
        <scheme val="minor"/>
      </rPr>
      <t>=</t>
    </r>
  </si>
  <si>
    <t>brutoviktstabell</t>
  </si>
  <si>
    <t>Kontrollera maximal bruttovikt för fordonskombinationes axelavstånd enl.</t>
  </si>
  <si>
    <t>kopplingsavståndet från framaxel till kopplingsanordning.</t>
  </si>
  <si>
    <t>OBS</t>
  </si>
  <si>
    <r>
      <t>Lastbilar registrerad</t>
    </r>
    <r>
      <rPr>
        <b/>
        <sz val="11"/>
        <color theme="1"/>
        <rFont val="Calibri"/>
        <family val="2"/>
        <scheme val="minor"/>
      </rPr>
      <t xml:space="preserve"> före 2007-04-02</t>
    </r>
    <r>
      <rPr>
        <sz val="11"/>
        <color theme="1"/>
        <rFont val="Calibri"/>
        <family val="2"/>
        <scheme val="minor"/>
      </rPr>
      <t xml:space="preserve"> mäts</t>
    </r>
  </si>
  <si>
    <t>Respektive släpvagnar från kopplingsanordning till sista axel.</t>
  </si>
  <si>
    <t>kopplingsavstånd från lastbilens framkant till kopplingsanordningen.</t>
  </si>
  <si>
    <r>
      <t xml:space="preserve">Lastbilar registrerad </t>
    </r>
    <r>
      <rPr>
        <b/>
        <sz val="11"/>
        <rFont val="Calibri"/>
        <family val="2"/>
        <scheme val="minor"/>
      </rPr>
      <t>efter 2007-04-02</t>
    </r>
    <r>
      <rPr>
        <sz val="11"/>
        <rFont val="Calibri"/>
        <family val="2"/>
        <scheme val="minor"/>
      </rPr>
      <t xml:space="preserve"> mäts</t>
    </r>
  </si>
  <si>
    <t>Respektive släpvaganr från kopplingsanordning till bakkant</t>
  </si>
  <si>
    <t>Uträkning av total axelavstånd för fordonskombination efter 2007-04-02:</t>
  </si>
  <si>
    <t>(A)</t>
  </si>
  <si>
    <t>(B)</t>
  </si>
  <si>
    <t>(D)</t>
  </si>
  <si>
    <t>(C)</t>
  </si>
  <si>
    <r>
      <t>Lastbilens längd</t>
    </r>
    <r>
      <rPr>
        <sz val="11"/>
        <color rgb="FFFF0000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 - Lastbilens överhäng bak</t>
    </r>
    <r>
      <rPr>
        <sz val="11"/>
        <color rgb="FFFF0000"/>
        <rFont val="Calibri"/>
        <family val="2"/>
        <scheme val="minor"/>
      </rPr>
      <t xml:space="preserve"> (2)</t>
    </r>
    <r>
      <rPr>
        <sz val="11"/>
        <color theme="1"/>
        <rFont val="Calibri"/>
        <family val="2"/>
        <scheme val="minor"/>
      </rPr>
      <t xml:space="preserve"> - lastbilens</t>
    </r>
  </si>
  <si>
    <r>
      <t xml:space="preserve">totala axelavstånd </t>
    </r>
    <r>
      <rPr>
        <sz val="11"/>
        <color rgb="FFFF0000"/>
        <rFont val="Calibri"/>
        <family val="2"/>
        <scheme val="minor"/>
      </rPr>
      <t>(3</t>
    </r>
    <r>
      <rPr>
        <sz val="11"/>
        <color theme="1"/>
        <rFont val="Calibri"/>
        <family val="2"/>
        <scheme val="minor"/>
      </rPr>
      <t xml:space="preserve">) = Lastbilens överhäng fram </t>
    </r>
    <r>
      <rPr>
        <sz val="11"/>
        <color rgb="FFFF0000"/>
        <rFont val="Calibri"/>
        <family val="2"/>
        <scheme val="minor"/>
      </rPr>
      <t>(4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</si>
  <si>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0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>+</t>
    </r>
  </si>
  <si>
    <r>
      <t>.</t>
    </r>
    <r>
      <rPr>
        <b/>
        <sz val="11"/>
        <rFont val="Calibri"/>
        <family val="2"/>
        <scheme val="minor"/>
      </rPr>
      <t>-</t>
    </r>
  </si>
  <si>
    <r>
      <t>.</t>
    </r>
    <r>
      <rPr>
        <b/>
        <sz val="11"/>
        <rFont val="Calibri"/>
        <family val="2"/>
        <scheme val="minor"/>
      </rPr>
      <t>=</t>
    </r>
  </si>
  <si>
    <t>3.</t>
  </si>
  <si>
    <t>Maximal bruttovikt för fordonskombinationen</t>
  </si>
  <si>
    <r>
      <t>Den lägsta bruttovikten av</t>
    </r>
    <r>
      <rPr>
        <sz val="11"/>
        <color rgb="FFFF0000"/>
        <rFont val="Calibri"/>
        <family val="2"/>
        <scheme val="minor"/>
      </rPr>
      <t xml:space="preserve"> (A)</t>
    </r>
    <r>
      <rPr>
        <sz val="11"/>
        <color theme="1"/>
        <rFont val="Calibri"/>
        <family val="2"/>
        <scheme val="minor"/>
      </rPr>
      <t xml:space="preserve"> eller</t>
    </r>
    <r>
      <rPr>
        <sz val="11"/>
        <color rgb="FFFF0000"/>
        <rFont val="Calibri"/>
        <family val="2"/>
        <scheme val="minor"/>
      </rPr>
      <t xml:space="preserve"> E</t>
    </r>
  </si>
  <si>
    <t>blir maximal bruttovikt</t>
  </si>
  <si>
    <t>för bil och vagn enl. uträkning på dem</t>
  </si>
  <si>
    <t>induviduellt se lastvikt för bil, vagn och</t>
  </si>
  <si>
    <r>
      <t>Om</t>
    </r>
    <r>
      <rPr>
        <sz val="11"/>
        <color rgb="FFFF0000"/>
        <rFont val="Calibri"/>
        <family val="2"/>
        <scheme val="minor"/>
      </rPr>
      <t xml:space="preserve"> (A)</t>
    </r>
    <r>
      <rPr>
        <sz val="11"/>
        <color theme="1"/>
        <rFont val="Calibri"/>
        <family val="2"/>
        <scheme val="minor"/>
      </rPr>
      <t xml:space="preserve"> är lägsta bruttovikt gäller lastvikt</t>
    </r>
  </si>
  <si>
    <r>
      <t>totalt i</t>
    </r>
    <r>
      <rPr>
        <sz val="11"/>
        <color rgb="FFFF0000"/>
        <rFont val="Calibri"/>
        <family val="2"/>
        <scheme val="minor"/>
      </rPr>
      <t xml:space="preserve"> (B)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 xml:space="preserve"> (C</t>
    </r>
    <r>
      <rPr>
        <sz val="11"/>
        <color theme="1"/>
        <rFont val="Calibri"/>
        <family val="2"/>
        <scheme val="minor"/>
      </rPr>
      <t>) och</t>
    </r>
    <r>
      <rPr>
        <sz val="11"/>
        <color rgb="FFFF0000"/>
        <rFont val="Calibri"/>
        <family val="2"/>
        <scheme val="minor"/>
      </rPr>
      <t xml:space="preserve"> (D)</t>
    </r>
    <r>
      <rPr>
        <sz val="11"/>
        <color theme="1"/>
        <rFont val="Calibri"/>
        <family val="2"/>
        <scheme val="minor"/>
      </rPr>
      <t xml:space="preserve"> blir då lägsta lastvikt</t>
    </r>
  </si>
  <si>
    <t>räkna ner lastvikten enligt:</t>
  </si>
  <si>
    <t>tjänstevikt enl. regbevis =</t>
  </si>
  <si>
    <r>
      <t>Om</t>
    </r>
    <r>
      <rPr>
        <sz val="11"/>
        <color rgb="FFFF0000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är lägsta tillåtna bruttovikt, måste du</t>
    </r>
  </si>
  <si>
    <r>
      <rPr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bilens tjänstevikt enl. regbevis - vagnens</t>
    </r>
  </si>
  <si>
    <r>
      <t>.</t>
    </r>
    <r>
      <rPr>
        <b/>
        <sz val="11"/>
        <rFont val="Calibri"/>
        <family val="2"/>
        <scheme val="minor"/>
      </rPr>
      <t>=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G</t>
    </r>
  </si>
  <si>
    <t>Vagnens tjänstevikt</t>
  </si>
  <si>
    <t>fordonskombinationen</t>
  </si>
  <si>
    <t>KG</t>
  </si>
  <si>
    <r>
      <t>Lägsta av</t>
    </r>
    <r>
      <rPr>
        <sz val="11"/>
        <color rgb="FFFF0000"/>
        <rFont val="Calibri"/>
        <family val="2"/>
        <scheme val="minor"/>
      </rPr>
      <t xml:space="preserve"> (D)</t>
    </r>
    <r>
      <rPr>
        <sz val="11"/>
        <color theme="1"/>
        <rFont val="Calibri"/>
        <family val="2"/>
        <scheme val="minor"/>
      </rPr>
      <t xml:space="preserve"> el. </t>
    </r>
    <r>
      <rPr>
        <sz val="11"/>
        <color rgb="FFFF0000"/>
        <rFont val="Calibri"/>
        <family val="2"/>
        <scheme val="minor"/>
      </rPr>
      <t>G</t>
    </r>
  </si>
  <si>
    <t>alt. se regbevis och använd nedan formel för att räkna ut axelavståndet</t>
  </si>
  <si>
    <t>Skattevikt</t>
  </si>
  <si>
    <t>Övning 8A    Laglig last</t>
  </si>
  <si>
    <t>Ta lägsta värdet fram och bak från ovanstående</t>
  </si>
  <si>
    <t>Allmänna begränsningar på fordon se faktafolder sida 42 (lastbil) 44 (Buss)</t>
  </si>
  <si>
    <t>Tillåten Bruttovikt</t>
  </si>
  <si>
    <t>Se bruttoviktstabellerna i faktafolder sidor 48-55</t>
  </si>
  <si>
    <r>
      <t>Utifrån fordonets totala axelavstånd, ruta</t>
    </r>
    <r>
      <rPr>
        <b/>
        <sz val="11"/>
        <color rgb="FFFF0000"/>
        <rFont val="Calibri"/>
        <family val="2"/>
        <scheme val="minor"/>
      </rPr>
      <t xml:space="preserve"> D</t>
    </r>
  </si>
  <si>
    <r>
      <rPr>
        <b/>
        <sz val="11"/>
        <color rgb="FFFF0000"/>
        <rFont val="Calibri"/>
        <family val="2"/>
        <scheme val="minor"/>
      </rPr>
      <t>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eller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G</t>
    </r>
  </si>
  <si>
    <r>
      <rPr>
        <b/>
        <sz val="11"/>
        <color rgb="FFFF0000"/>
        <rFont val="Calibri"/>
        <family val="2"/>
        <scheme val="minor"/>
      </rPr>
      <t>F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eller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H</t>
    </r>
  </si>
  <si>
    <r>
      <t>Lägsta värdet av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A, I, J </t>
    </r>
    <r>
      <rPr>
        <sz val="11"/>
        <rFont val="Calibri"/>
        <family val="2"/>
        <scheme val="minor"/>
      </rPr>
      <t>el.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K</t>
    </r>
  </si>
  <si>
    <r>
      <t>Tjänstevikt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</t>
    </r>
  </si>
  <si>
    <t>Fordonets uppgifter enligt registreringsbevis</t>
  </si>
  <si>
    <t>* Hämta uppgifter från reg.beviset</t>
  </si>
  <si>
    <t xml:space="preserve"> Laglig last</t>
  </si>
  <si>
    <t>Släpvagn</t>
  </si>
  <si>
    <t>Enl. Lasta lagligt</t>
  </si>
  <si>
    <r>
      <t>Garanterad axelbelastning (</t>
    </r>
    <r>
      <rPr>
        <b/>
        <sz val="11"/>
        <color rgb="FFFF0000"/>
        <rFont val="Calibri"/>
        <family val="2"/>
        <scheme val="minor"/>
      </rPr>
      <t>E, F</t>
    </r>
    <r>
      <rPr>
        <sz val="11"/>
        <color theme="1"/>
        <rFont val="Calibri"/>
        <family val="2"/>
        <scheme val="minor"/>
      </rPr>
      <t>) enligt reg.bevis</t>
    </r>
  </si>
  <si>
    <r>
      <t>Tillåten axelbelastning (</t>
    </r>
    <r>
      <rPr>
        <b/>
        <sz val="11"/>
        <color rgb="FFFF0000"/>
        <rFont val="Calibri"/>
        <family val="2"/>
        <scheme val="minor"/>
      </rPr>
      <t>G, H</t>
    </r>
    <r>
      <rPr>
        <sz val="11"/>
        <color theme="1"/>
        <rFont val="Calibri"/>
        <family val="2"/>
        <scheme val="minor"/>
      </rPr>
      <t>) enligt bruttoviktstabellen och lasta lagligt</t>
    </r>
  </si>
  <si>
    <t>MUEK 069</t>
  </si>
  <si>
    <t>Fram (axel, boggi)</t>
  </si>
  <si>
    <r>
      <t>Mät axelavståndet med måttband och fyll i gul ruta</t>
    </r>
    <r>
      <rPr>
        <b/>
        <sz val="11"/>
        <color rgb="FFFF0000"/>
        <rFont val="Calibri"/>
        <family val="2"/>
        <scheme val="minor"/>
      </rPr>
      <t xml:space="preserve"> 10</t>
    </r>
    <r>
      <rPr>
        <b/>
        <sz val="11"/>
        <color theme="1"/>
        <rFont val="Calibri"/>
        <family val="2"/>
        <scheme val="minor"/>
      </rPr>
      <t>**,</t>
    </r>
  </si>
  <si>
    <t>Fortsättning nästa sida</t>
  </si>
  <si>
    <r>
      <t>Sedan tar man lastbilens kopplingsavstånd</t>
    </r>
    <r>
      <rPr>
        <sz val="11"/>
        <color rgb="FFFF0000"/>
        <rFont val="Calibri"/>
        <family val="2"/>
        <scheme val="minor"/>
      </rPr>
      <t xml:space="preserve"> (5)</t>
    </r>
    <r>
      <rPr>
        <sz val="11"/>
        <color theme="1"/>
        <rFont val="Calibri"/>
        <family val="2"/>
        <scheme val="minor"/>
      </rPr>
      <t xml:space="preserve"> -</t>
    </r>
  </si>
  <si>
    <r>
      <rPr>
        <sz val="11"/>
        <rFont val="Calibri"/>
        <family val="2"/>
        <scheme val="minor"/>
      </rPr>
      <t xml:space="preserve">Lastbilens överhäng fram </t>
    </r>
    <r>
      <rPr>
        <sz val="11"/>
        <color rgb="FFFF0000"/>
        <rFont val="Calibri"/>
        <family val="2"/>
        <scheme val="minor"/>
      </rPr>
      <t>(4</t>
    </r>
    <r>
      <rPr>
        <sz val="11"/>
        <color theme="1"/>
        <rFont val="Calibri"/>
        <family val="2"/>
        <scheme val="minor"/>
      </rPr>
      <t>) = Bilens del av axelavståndet</t>
    </r>
  </si>
  <si>
    <r>
      <rPr>
        <sz val="11"/>
        <rFont val="Calibri"/>
        <family val="2"/>
        <scheme val="minor"/>
      </rPr>
      <t>för fordonskombinationen</t>
    </r>
    <r>
      <rPr>
        <sz val="11"/>
        <color rgb="FFFF0000"/>
        <rFont val="Calibri"/>
        <family val="2"/>
        <scheme val="minor"/>
      </rPr>
      <t xml:space="preserve">  (7)</t>
    </r>
  </si>
  <si>
    <t>Sedan tar man bilens del av axelavståndet för fordons-</t>
  </si>
  <si>
    <r>
      <t>kombinationen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(7</t>
    </r>
    <r>
      <rPr>
        <sz val="11"/>
        <color theme="1"/>
        <rFont val="Calibri"/>
        <family val="2"/>
        <scheme val="minor"/>
      </rPr>
      <t>) + Vagnens kopplingsavstånd (</t>
    </r>
    <r>
      <rPr>
        <b/>
        <sz val="11"/>
        <color rgb="FFFF0000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) - Vagnens</t>
    </r>
  </si>
  <si>
    <r>
      <rPr>
        <sz val="11"/>
        <rFont val="Calibri"/>
        <family val="2"/>
        <scheme val="minor"/>
      </rPr>
      <t>överhäng bak</t>
    </r>
    <r>
      <rPr>
        <sz val="11"/>
        <color rgb="FFFF0000"/>
        <rFont val="Calibri"/>
        <family val="2"/>
        <scheme val="minor"/>
      </rPr>
      <t xml:space="preserve"> (9) =</t>
    </r>
    <r>
      <rPr>
        <b/>
        <sz val="11"/>
        <rFont val="Calibri"/>
        <family val="2"/>
        <scheme val="minor"/>
      </rPr>
      <t xml:space="preserve"> Axelavstånd för fordonskombinationen</t>
    </r>
    <r>
      <rPr>
        <sz val="11"/>
        <color rgb="FFFF0000"/>
        <rFont val="Calibri"/>
        <family val="2"/>
        <scheme val="minor"/>
      </rPr>
      <t xml:space="preserve"> (</t>
    </r>
    <r>
      <rPr>
        <b/>
        <sz val="11"/>
        <color rgb="FFFF0000"/>
        <rFont val="Calibri"/>
        <family val="2"/>
        <scheme val="minor"/>
      </rPr>
      <t>10</t>
    </r>
    <r>
      <rPr>
        <sz val="11"/>
        <color rgb="FFFF0000"/>
        <rFont val="Calibri"/>
        <family val="2"/>
        <scheme val="minor"/>
      </rPr>
      <t>)</t>
    </r>
  </si>
  <si>
    <r>
      <t xml:space="preserve">10 </t>
    </r>
    <r>
      <rPr>
        <sz val="11"/>
        <rFont val="Calibri"/>
        <family val="2"/>
        <scheme val="minor"/>
      </rPr>
      <t>**</t>
    </r>
  </si>
  <si>
    <r>
      <t>Tillåten bruttovikt (</t>
    </r>
    <r>
      <rPr>
        <b/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 enligt bruttoviktstabell</t>
    </r>
  </si>
  <si>
    <r>
      <t>från erhållit axelavstånd (</t>
    </r>
    <r>
      <rPr>
        <b/>
        <sz val="11"/>
        <color rgb="FFFF0000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)</t>
    </r>
  </si>
  <si>
    <r>
      <t>Lägsta av</t>
    </r>
    <r>
      <rPr>
        <sz val="9"/>
        <color rgb="FFFF0000"/>
        <rFont val="Calibri"/>
        <family val="2"/>
        <scheme val="minor"/>
      </rPr>
      <t xml:space="preserve"> A</t>
    </r>
    <r>
      <rPr>
        <sz val="9"/>
        <color theme="1"/>
        <rFont val="Calibri"/>
        <family val="2"/>
        <scheme val="minor"/>
      </rPr>
      <t xml:space="preserve"> el</t>
    </r>
    <r>
      <rPr>
        <sz val="9"/>
        <color rgb="FFFF0000"/>
        <rFont val="Calibri"/>
        <family val="2"/>
        <scheme val="minor"/>
      </rPr>
      <t xml:space="preserve"> E</t>
    </r>
  </si>
  <si>
    <r>
      <t>Lägstavärdet av</t>
    </r>
    <r>
      <rPr>
        <i/>
        <sz val="11"/>
        <color rgb="FFFF0000"/>
        <rFont val="Calibri"/>
        <family val="2"/>
        <scheme val="minor"/>
      </rPr>
      <t xml:space="preserve"> (A)</t>
    </r>
    <r>
      <rPr>
        <i/>
        <sz val="11"/>
        <color theme="1"/>
        <rFont val="Calibri"/>
        <family val="2"/>
        <scheme val="minor"/>
      </rPr>
      <t xml:space="preserve"> eller</t>
    </r>
    <r>
      <rPr>
        <i/>
        <sz val="11"/>
        <color rgb="FFFF0000"/>
        <rFont val="Calibri"/>
        <family val="2"/>
        <scheme val="minor"/>
      </rPr>
      <t xml:space="preserve"> E</t>
    </r>
    <r>
      <rPr>
        <i/>
        <sz val="11"/>
        <color theme="1"/>
        <rFont val="Calibri"/>
        <family val="2"/>
        <scheme val="minor"/>
      </rPr>
      <t xml:space="preserve"> blir det som sytr lastvikt på</t>
    </r>
  </si>
  <si>
    <t>4. Maximal lastvikt för fordonskombinationen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</si>
</sst>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Bookman Old Style"/>
      <family val="1"/>
    </font>
    <font>
      <b/>
      <sz val="36"/>
      <color theme="0"/>
      <name val="Calibri"/>
      <family val="2"/>
      <scheme val="minor"/>
    </font>
    <font>
      <sz val="3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7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"/>
      <color theme="1"/>
      <name val="Bookman Old Style"/>
      <family val="1"/>
    </font>
    <font>
      <sz val="11"/>
      <color theme="0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indexed="64"/>
      </left>
      <right/>
      <top style="thin">
        <color theme="9"/>
      </top>
      <bottom/>
      <diagonal/>
    </border>
    <border>
      <left/>
      <right style="thin">
        <color indexed="64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indexed="64"/>
      </bottom>
      <diagonal/>
    </border>
    <border>
      <left/>
      <right/>
      <top style="thick">
        <color theme="9"/>
      </top>
      <bottom/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 style="thick">
        <color theme="9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4" xfId="0" applyBorder="1"/>
    <xf numFmtId="0" fontId="0" fillId="2" borderId="7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0" xfId="0" applyBorder="1"/>
    <xf numFmtId="0" fontId="0" fillId="4" borderId="7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11" xfId="0" applyFill="1" applyBorder="1"/>
    <xf numFmtId="0" fontId="0" fillId="4" borderId="4" xfId="0" applyFill="1" applyBorder="1"/>
    <xf numFmtId="0" fontId="0" fillId="4" borderId="0" xfId="0" applyFill="1" applyBorder="1" applyAlignment="1"/>
    <xf numFmtId="0" fontId="0" fillId="4" borderId="15" xfId="0" applyFill="1" applyBorder="1"/>
    <xf numFmtId="0" fontId="0" fillId="4" borderId="17" xfId="0" applyFill="1" applyBorder="1"/>
    <xf numFmtId="0" fontId="0" fillId="4" borderId="0" xfId="0" applyFill="1" applyBorder="1"/>
    <xf numFmtId="0" fontId="0" fillId="4" borderId="18" xfId="0" applyFill="1" applyBorder="1"/>
    <xf numFmtId="0" fontId="0" fillId="5" borderId="17" xfId="0" applyFill="1" applyBorder="1"/>
    <xf numFmtId="0" fontId="2" fillId="5" borderId="0" xfId="0" applyFont="1" applyFill="1" applyBorder="1"/>
    <xf numFmtId="0" fontId="0" fillId="5" borderId="0" xfId="0" applyFill="1" applyBorder="1"/>
    <xf numFmtId="0" fontId="0" fillId="5" borderId="18" xfId="0" applyFill="1" applyBorder="1"/>
    <xf numFmtId="0" fontId="12" fillId="5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/>
    <xf numFmtId="0" fontId="0" fillId="4" borderId="0" xfId="0" applyFill="1" applyBorder="1" applyAlignment="1">
      <alignment horizontal="right"/>
    </xf>
    <xf numFmtId="0" fontId="0" fillId="4" borderId="19" xfId="0" applyFill="1" applyBorder="1"/>
    <xf numFmtId="0" fontId="0" fillId="4" borderId="20" xfId="0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right"/>
    </xf>
    <xf numFmtId="0" fontId="17" fillId="5" borderId="0" xfId="0" applyFont="1" applyFill="1" applyBorder="1"/>
    <xf numFmtId="0" fontId="17" fillId="5" borderId="18" xfId="0" applyFont="1" applyFill="1" applyBorder="1"/>
    <xf numFmtId="0" fontId="18" fillId="4" borderId="0" xfId="0" applyFont="1" applyFill="1" applyBorder="1"/>
    <xf numFmtId="0" fontId="0" fillId="4" borderId="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0" fillId="4" borderId="14" xfId="0" applyFont="1" applyFill="1" applyBorder="1"/>
    <xf numFmtId="0" fontId="20" fillId="4" borderId="17" xfId="0" applyFont="1" applyFill="1" applyBorder="1"/>
    <xf numFmtId="0" fontId="13" fillId="4" borderId="0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3" xfId="0" applyFill="1" applyBorder="1"/>
    <xf numFmtId="0" fontId="7" fillId="4" borderId="10" xfId="0" applyFont="1" applyFill="1" applyBorder="1" applyAlignment="1"/>
    <xf numFmtId="0" fontId="7" fillId="4" borderId="4" xfId="0" applyFont="1" applyFill="1" applyBorder="1" applyAlignment="1"/>
    <xf numFmtId="0" fontId="7" fillId="4" borderId="0" xfId="0" applyFont="1" applyFill="1" applyBorder="1" applyAlignment="1"/>
    <xf numFmtId="0" fontId="0" fillId="4" borderId="12" xfId="0" applyFill="1" applyBorder="1"/>
    <xf numFmtId="0" fontId="0" fillId="4" borderId="10" xfId="0" applyFill="1" applyBorder="1" applyAlignment="1"/>
    <xf numFmtId="0" fontId="0" fillId="4" borderId="8" xfId="0" applyFill="1" applyBorder="1" applyAlignment="1"/>
    <xf numFmtId="0" fontId="0" fillId="4" borderId="4" xfId="0" applyFill="1" applyBorder="1" applyAlignment="1"/>
    <xf numFmtId="0" fontId="0" fillId="4" borderId="11" xfId="0" applyFill="1" applyBorder="1" applyAlignment="1"/>
    <xf numFmtId="0" fontId="0" fillId="4" borderId="22" xfId="0" applyFill="1" applyBorder="1"/>
    <xf numFmtId="0" fontId="10" fillId="4" borderId="0" xfId="0" applyFont="1" applyFill="1" applyBorder="1" applyAlignment="1"/>
    <xf numFmtId="0" fontId="8" fillId="4" borderId="0" xfId="0" applyFont="1" applyFill="1" applyBorder="1" applyAlignment="1"/>
    <xf numFmtId="0" fontId="0" fillId="4" borderId="2" xfId="0" applyFill="1" applyBorder="1" applyAlignment="1"/>
    <xf numFmtId="0" fontId="1" fillId="4" borderId="4" xfId="0" applyFont="1" applyFill="1" applyBorder="1" applyAlignment="1">
      <alignment horizontal="right"/>
    </xf>
    <xf numFmtId="0" fontId="2" fillId="4" borderId="4" xfId="0" applyFont="1" applyFill="1" applyBorder="1"/>
    <xf numFmtId="0" fontId="22" fillId="4" borderId="3" xfId="0" applyFont="1" applyFill="1" applyBorder="1"/>
    <xf numFmtId="0" fontId="22" fillId="4" borderId="3" xfId="0" applyFont="1" applyFill="1" applyBorder="1" applyAlignment="1">
      <alignment horizontal="right"/>
    </xf>
    <xf numFmtId="0" fontId="22" fillId="4" borderId="0" xfId="0" applyFont="1" applyFill="1" applyBorder="1" applyAlignment="1">
      <alignment vertical="top"/>
    </xf>
    <xf numFmtId="0" fontId="22" fillId="4" borderId="0" xfId="0" applyFont="1" applyFill="1" applyBorder="1" applyAlignment="1">
      <alignment horizontal="right" vertical="top"/>
    </xf>
    <xf numFmtId="0" fontId="0" fillId="4" borderId="0" xfId="0" applyFont="1" applyFill="1" applyBorder="1"/>
    <xf numFmtId="0" fontId="0" fillId="4" borderId="0" xfId="0" applyFont="1" applyFill="1" applyBorder="1" applyAlignment="1"/>
    <xf numFmtId="0" fontId="17" fillId="4" borderId="0" xfId="0" applyFont="1" applyFill="1" applyBorder="1"/>
    <xf numFmtId="0" fontId="0" fillId="5" borderId="0" xfId="0" applyFill="1" applyBorder="1" applyAlignment="1"/>
    <xf numFmtId="0" fontId="1" fillId="5" borderId="0" xfId="0" applyFont="1" applyFill="1" applyBorder="1"/>
    <xf numFmtId="0" fontId="8" fillId="5" borderId="0" xfId="0" applyFont="1" applyFill="1" applyBorder="1" applyAlignment="1"/>
    <xf numFmtId="0" fontId="10" fillId="5" borderId="0" xfId="0" applyFont="1" applyFill="1" applyBorder="1" applyAlignment="1"/>
    <xf numFmtId="0" fontId="0" fillId="5" borderId="0" xfId="0" applyFont="1" applyFill="1" applyBorder="1"/>
    <xf numFmtId="0" fontId="21" fillId="5" borderId="0" xfId="0" applyFont="1" applyFill="1" applyBorder="1" applyAlignment="1"/>
    <xf numFmtId="0" fontId="0" fillId="5" borderId="0" xfId="0" applyFont="1" applyFill="1" applyBorder="1" applyAlignment="1"/>
    <xf numFmtId="0" fontId="1" fillId="5" borderId="0" xfId="0" applyFont="1" applyFill="1" applyBorder="1" applyAlignment="1">
      <alignment horizontal="right"/>
    </xf>
    <xf numFmtId="0" fontId="17" fillId="5" borderId="0" xfId="0" applyFont="1" applyFill="1" applyBorder="1" applyAlignment="1"/>
    <xf numFmtId="0" fontId="1" fillId="5" borderId="0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right"/>
    </xf>
    <xf numFmtId="0" fontId="0" fillId="5" borderId="18" xfId="0" applyFont="1" applyFill="1" applyBorder="1"/>
    <xf numFmtId="0" fontId="13" fillId="4" borderId="18" xfId="0" applyFont="1" applyFill="1" applyBorder="1" applyAlignment="1">
      <alignment horizontal="right"/>
    </xf>
    <xf numFmtId="0" fontId="22" fillId="5" borderId="0" xfId="0" applyFont="1" applyFill="1" applyBorder="1"/>
    <xf numFmtId="0" fontId="22" fillId="5" borderId="0" xfId="0" applyFont="1" applyFill="1" applyBorder="1" applyAlignment="1">
      <alignment horizontal="center"/>
    </xf>
    <xf numFmtId="0" fontId="24" fillId="4" borderId="20" xfId="0" applyFont="1" applyFill="1" applyBorder="1" applyAlignment="1"/>
    <xf numFmtId="0" fontId="1" fillId="4" borderId="12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26" fillId="5" borderId="20" xfId="0" applyFont="1" applyFill="1" applyBorder="1" applyAlignment="1">
      <alignment horizontal="center"/>
    </xf>
    <xf numFmtId="0" fontId="0" fillId="5" borderId="20" xfId="0" applyFont="1" applyFill="1" applyBorder="1" applyAlignment="1"/>
    <xf numFmtId="0" fontId="17" fillId="5" borderId="21" xfId="0" applyFont="1" applyFill="1" applyBorder="1"/>
    <xf numFmtId="0" fontId="0" fillId="4" borderId="15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0" fillId="4" borderId="15" xfId="0" applyFont="1" applyFill="1" applyBorder="1" applyAlignment="1"/>
    <xf numFmtId="0" fontId="13" fillId="4" borderId="16" xfId="0" applyFont="1" applyFill="1" applyBorder="1" applyAlignment="1">
      <alignment horizontal="right"/>
    </xf>
    <xf numFmtId="0" fontId="0" fillId="4" borderId="0" xfId="0" applyFill="1"/>
    <xf numFmtId="0" fontId="0" fillId="4" borderId="1" xfId="0" applyFill="1" applyBorder="1"/>
    <xf numFmtId="0" fontId="0" fillId="4" borderId="0" xfId="0" applyFill="1" applyBorder="1" applyAlignment="1">
      <alignment horizontal="center"/>
    </xf>
    <xf numFmtId="0" fontId="13" fillId="4" borderId="0" xfId="0" applyFont="1" applyFill="1" applyBorder="1" applyAlignment="1">
      <alignment horizontal="right"/>
    </xf>
    <xf numFmtId="0" fontId="17" fillId="4" borderId="15" xfId="0" applyFont="1" applyFill="1" applyBorder="1"/>
    <xf numFmtId="0" fontId="0" fillId="5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1" xfId="0" applyFont="1" applyFill="1" applyBorder="1"/>
    <xf numFmtId="0" fontId="19" fillId="4" borderId="1" xfId="0" applyFont="1" applyFill="1" applyBorder="1" applyAlignment="1">
      <alignment vertical="top"/>
    </xf>
    <xf numFmtId="0" fontId="0" fillId="5" borderId="1" xfId="0" applyFill="1" applyBorder="1"/>
    <xf numFmtId="0" fontId="0" fillId="5" borderId="12" xfId="0" applyFill="1" applyBorder="1"/>
    <xf numFmtId="0" fontId="2" fillId="5" borderId="1" xfId="0" applyFont="1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11" xfId="0" applyFill="1" applyBorder="1"/>
    <xf numFmtId="0" fontId="2" fillId="5" borderId="0" xfId="0" applyFont="1" applyFill="1" applyBorder="1" applyAlignment="1">
      <alignment horizontal="left"/>
    </xf>
    <xf numFmtId="0" fontId="12" fillId="4" borderId="12" xfId="0" applyFont="1" applyFill="1" applyBorder="1"/>
    <xf numFmtId="0" fontId="7" fillId="4" borderId="0" xfId="0" applyFont="1" applyFill="1" applyBorder="1" applyAlignment="1">
      <alignment horizontal="left"/>
    </xf>
    <xf numFmtId="0" fontId="2" fillId="5" borderId="10" xfId="0" applyFont="1" applyFill="1" applyBorder="1"/>
    <xf numFmtId="0" fontId="0" fillId="5" borderId="10" xfId="0" applyFill="1" applyBorder="1"/>
    <xf numFmtId="0" fontId="0" fillId="5" borderId="8" xfId="0" applyFill="1" applyBorder="1"/>
    <xf numFmtId="0" fontId="12" fillId="5" borderId="12" xfId="0" applyFont="1" applyFill="1" applyBorder="1"/>
    <xf numFmtId="0" fontId="2" fillId="4" borderId="10" xfId="0" applyFont="1" applyFill="1" applyBorder="1"/>
    <xf numFmtId="0" fontId="26" fillId="4" borderId="0" xfId="0" applyFont="1" applyFill="1" applyBorder="1"/>
    <xf numFmtId="0" fontId="5" fillId="4" borderId="0" xfId="0" applyFont="1" applyFill="1" applyBorder="1" applyAlignment="1"/>
    <xf numFmtId="0" fontId="7" fillId="4" borderId="10" xfId="0" applyFont="1" applyFill="1" applyBorder="1" applyAlignment="1">
      <alignment horizontal="center"/>
    </xf>
    <xf numFmtId="0" fontId="16" fillId="4" borderId="12" xfId="0" applyFont="1" applyFill="1" applyBorder="1"/>
    <xf numFmtId="0" fontId="2" fillId="5" borderId="17" xfId="0" applyFont="1" applyFill="1" applyBorder="1" applyAlignment="1">
      <alignment horizontal="left"/>
    </xf>
    <xf numFmtId="0" fontId="0" fillId="5" borderId="18" xfId="0" applyFill="1" applyBorder="1" applyAlignment="1">
      <alignment horizontal="center"/>
    </xf>
    <xf numFmtId="0" fontId="0" fillId="4" borderId="17" xfId="0" applyFont="1" applyFill="1" applyBorder="1"/>
    <xf numFmtId="0" fontId="17" fillId="4" borderId="18" xfId="0" applyFont="1" applyFill="1" applyBorder="1"/>
    <xf numFmtId="0" fontId="29" fillId="5" borderId="0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left"/>
    </xf>
    <xf numFmtId="0" fontId="4" fillId="4" borderId="0" xfId="0" applyFont="1" applyFill="1" applyBorder="1"/>
    <xf numFmtId="0" fontId="22" fillId="4" borderId="0" xfId="0" applyFont="1" applyFill="1" applyBorder="1"/>
    <xf numFmtId="0" fontId="22" fillId="4" borderId="0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18" xfId="0" applyFill="1" applyBorder="1" applyAlignment="1">
      <alignment horizontal="center"/>
    </xf>
    <xf numFmtId="0" fontId="2" fillId="4" borderId="17" xfId="0" applyFont="1" applyFill="1" applyBorder="1" applyAlignment="1">
      <alignment horizontal="left"/>
    </xf>
    <xf numFmtId="0" fontId="28" fillId="4" borderId="0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4" fillId="3" borderId="0" xfId="0" applyFont="1" applyFill="1" applyBorder="1"/>
    <xf numFmtId="0" fontId="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5" borderId="4" xfId="0" applyFill="1" applyBorder="1" applyAlignment="1">
      <alignment horizontal="right"/>
    </xf>
    <xf numFmtId="0" fontId="0" fillId="5" borderId="4" xfId="0" applyFill="1" applyBorder="1" applyAlignment="1"/>
    <xf numFmtId="0" fontId="0" fillId="5" borderId="34" xfId="0" applyFill="1" applyBorder="1"/>
    <xf numFmtId="0" fontId="0" fillId="4" borderId="41" xfId="0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0" fillId="4" borderId="18" xfId="0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1" fillId="4" borderId="1" xfId="0" applyFont="1" applyFill="1" applyBorder="1"/>
    <xf numFmtId="0" fontId="14" fillId="4" borderId="0" xfId="0" applyFont="1" applyFill="1" applyBorder="1" applyAlignment="1">
      <alignment horizontal="right"/>
    </xf>
    <xf numFmtId="0" fontId="14" fillId="4" borderId="4" xfId="0" applyFon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24" fillId="6" borderId="11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0" fontId="20" fillId="4" borderId="1" xfId="0" applyFont="1" applyFill="1" applyBorder="1"/>
    <xf numFmtId="0" fontId="0" fillId="4" borderId="7" xfId="0" applyFont="1" applyFill="1" applyBorder="1"/>
    <xf numFmtId="0" fontId="1" fillId="4" borderId="10" xfId="0" applyFont="1" applyFill="1" applyBorder="1"/>
    <xf numFmtId="0" fontId="0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0" fillId="4" borderId="10" xfId="0" applyFont="1" applyFill="1" applyBorder="1" applyAlignment="1"/>
    <xf numFmtId="0" fontId="17" fillId="4" borderId="8" xfId="0" applyFont="1" applyFill="1" applyBorder="1"/>
    <xf numFmtId="0" fontId="0" fillId="4" borderId="1" xfId="0" applyFont="1" applyFill="1" applyBorder="1"/>
    <xf numFmtId="0" fontId="17" fillId="4" borderId="12" xfId="0" applyFont="1" applyFill="1" applyBorder="1"/>
    <xf numFmtId="0" fontId="0" fillId="4" borderId="2" xfId="0" applyFont="1" applyFill="1" applyBorder="1"/>
    <xf numFmtId="0" fontId="1" fillId="4" borderId="4" xfId="0" applyFont="1" applyFill="1" applyBorder="1"/>
    <xf numFmtId="0" fontId="0" fillId="4" borderId="4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0" fillId="4" borderId="4" xfId="0" applyFont="1" applyFill="1" applyBorder="1" applyAlignment="1"/>
    <xf numFmtId="0" fontId="32" fillId="4" borderId="4" xfId="0" applyFont="1" applyFill="1" applyBorder="1" applyAlignment="1">
      <alignment horizontal="center"/>
    </xf>
    <xf numFmtId="0" fontId="1" fillId="4" borderId="11" xfId="0" applyFont="1" applyFill="1" applyBorder="1"/>
    <xf numFmtId="0" fontId="3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4" fillId="5" borderId="0" xfId="0" applyFont="1" applyFill="1" applyBorder="1"/>
    <xf numFmtId="0" fontId="0" fillId="4" borderId="0" xfId="0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0" fillId="5" borderId="25" xfId="0" applyFill="1" applyBorder="1"/>
    <xf numFmtId="0" fontId="18" fillId="5" borderId="0" xfId="0" applyFont="1" applyFill="1" applyBorder="1"/>
    <xf numFmtId="0" fontId="18" fillId="5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9</xdr:row>
      <xdr:rowOff>177800</xdr:rowOff>
    </xdr:from>
    <xdr:to>
      <xdr:col>16</xdr:col>
      <xdr:colOff>219075</xdr:colOff>
      <xdr:row>12</xdr:row>
      <xdr:rowOff>114300</xdr:rowOff>
    </xdr:to>
    <xdr:sp macro="" textlink="">
      <xdr:nvSpPr>
        <xdr:cNvPr id="23" name="Cirkel: ihålig 22">
          <a:extLst>
            <a:ext uri="{FF2B5EF4-FFF2-40B4-BE49-F238E27FC236}">
              <a16:creationId xmlns:a16="http://schemas.microsoft.com/office/drawing/2014/main" id="{6F8F99D6-4B34-46D5-95D4-0440CF6B6B30}"/>
            </a:ext>
          </a:extLst>
        </xdr:cNvPr>
        <xdr:cNvSpPr/>
      </xdr:nvSpPr>
      <xdr:spPr>
        <a:xfrm>
          <a:off x="721179" y="4521654"/>
          <a:ext cx="433614" cy="491217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21</xdr:col>
      <xdr:colOff>120650</xdr:colOff>
      <xdr:row>12</xdr:row>
      <xdr:rowOff>117475</xdr:rowOff>
    </xdr:to>
    <xdr:sp macro="" textlink="">
      <xdr:nvSpPr>
        <xdr:cNvPr id="24" name="Cirkel: ihålig 23">
          <a:extLst>
            <a:ext uri="{FF2B5EF4-FFF2-40B4-BE49-F238E27FC236}">
              <a16:creationId xmlns:a16="http://schemas.microsoft.com/office/drawing/2014/main" id="{6637AB74-AB06-4C20-8736-C94331DECDA6}"/>
            </a:ext>
          </a:extLst>
        </xdr:cNvPr>
        <xdr:cNvSpPr/>
      </xdr:nvSpPr>
      <xdr:spPr>
        <a:xfrm>
          <a:off x="2190750" y="4531179"/>
          <a:ext cx="436789" cy="488042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139700</xdr:colOff>
      <xdr:row>10</xdr:row>
      <xdr:rowOff>6352</xdr:rowOff>
    </xdr:from>
    <xdr:to>
      <xdr:col>22</xdr:col>
      <xdr:colOff>257175</xdr:colOff>
      <xdr:row>12</xdr:row>
      <xdr:rowOff>133350</xdr:rowOff>
    </xdr:to>
    <xdr:sp macro="" textlink="">
      <xdr:nvSpPr>
        <xdr:cNvPr id="25" name="Cirkel: ihålig 24">
          <a:extLst>
            <a:ext uri="{FF2B5EF4-FFF2-40B4-BE49-F238E27FC236}">
              <a16:creationId xmlns:a16="http://schemas.microsoft.com/office/drawing/2014/main" id="{FD3A9C4D-AAD7-4AE3-8E65-5278AD17204C}"/>
            </a:ext>
          </a:extLst>
        </xdr:cNvPr>
        <xdr:cNvSpPr/>
      </xdr:nvSpPr>
      <xdr:spPr>
        <a:xfrm>
          <a:off x="2646589" y="4540706"/>
          <a:ext cx="424090" cy="491215"/>
        </a:xfrm>
        <a:prstGeom prst="donu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295275</xdr:colOff>
      <xdr:row>10</xdr:row>
      <xdr:rowOff>76200</xdr:rowOff>
    </xdr:from>
    <xdr:to>
      <xdr:col>18</xdr:col>
      <xdr:colOff>38100</xdr:colOff>
      <xdr:row>12</xdr:row>
      <xdr:rowOff>95250</xdr:rowOff>
    </xdr:to>
    <xdr:cxnSp macro="">
      <xdr:nvCxnSpPr>
        <xdr:cNvPr id="26" name="Rak pilkoppling 25">
          <a:extLst>
            <a:ext uri="{FF2B5EF4-FFF2-40B4-BE49-F238E27FC236}">
              <a16:creationId xmlns:a16="http://schemas.microsoft.com/office/drawing/2014/main" id="{7A20608C-E9F1-415F-948B-0A4A9EF80FD4}"/>
            </a:ext>
          </a:extLst>
        </xdr:cNvPr>
        <xdr:cNvCxnSpPr/>
      </xdr:nvCxnSpPr>
      <xdr:spPr>
        <a:xfrm flipH="1">
          <a:off x="1230993" y="4607379"/>
          <a:ext cx="371928" cy="38644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238125</xdr:colOff>
      <xdr:row>10</xdr:row>
      <xdr:rowOff>76200</xdr:rowOff>
    </xdr:from>
    <xdr:to>
      <xdr:col>20</xdr:col>
      <xdr:colOff>66675</xdr:colOff>
      <xdr:row>13</xdr:row>
      <xdr:rowOff>0</xdr:rowOff>
    </xdr:to>
    <xdr:cxnSp macro="">
      <xdr:nvCxnSpPr>
        <xdr:cNvPr id="27" name="Rak pilkoppling 26">
          <a:extLst>
            <a:ext uri="{FF2B5EF4-FFF2-40B4-BE49-F238E27FC236}">
              <a16:creationId xmlns:a16="http://schemas.microsoft.com/office/drawing/2014/main" id="{CFAAAE8B-BDFC-426A-B421-6CF22B76B23E}"/>
            </a:ext>
          </a:extLst>
        </xdr:cNvPr>
        <xdr:cNvCxnSpPr/>
      </xdr:nvCxnSpPr>
      <xdr:spPr>
        <a:xfrm>
          <a:off x="1799771" y="4607379"/>
          <a:ext cx="454479" cy="4748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5</xdr:row>
      <xdr:rowOff>25400</xdr:rowOff>
    </xdr:from>
    <xdr:to>
      <xdr:col>17</xdr:col>
      <xdr:colOff>219075</xdr:colOff>
      <xdr:row>7</xdr:row>
      <xdr:rowOff>0</xdr:rowOff>
    </xdr:to>
    <xdr:cxnSp macro="">
      <xdr:nvCxnSpPr>
        <xdr:cNvPr id="30" name="Rak pilkoppling 29">
          <a:extLst>
            <a:ext uri="{FF2B5EF4-FFF2-40B4-BE49-F238E27FC236}">
              <a16:creationId xmlns:a16="http://schemas.microsoft.com/office/drawing/2014/main" id="{C00C2B21-1436-4CA8-A2DE-8549B8E9A9E8}"/>
            </a:ext>
          </a:extLst>
        </xdr:cNvPr>
        <xdr:cNvCxnSpPr/>
      </xdr:nvCxnSpPr>
      <xdr:spPr>
        <a:xfrm flipH="1" flipV="1">
          <a:off x="1296307" y="3634468"/>
          <a:ext cx="171450" cy="3388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149225</xdr:colOff>
      <xdr:row>5</xdr:row>
      <xdr:rowOff>19050</xdr:rowOff>
    </xdr:from>
    <xdr:to>
      <xdr:col>20</xdr:col>
      <xdr:colOff>295275</xdr:colOff>
      <xdr:row>7</xdr:row>
      <xdr:rowOff>0</xdr:rowOff>
    </xdr:to>
    <xdr:cxnSp macro="">
      <xdr:nvCxnSpPr>
        <xdr:cNvPr id="31" name="Rak pilkoppling 30">
          <a:extLst>
            <a:ext uri="{FF2B5EF4-FFF2-40B4-BE49-F238E27FC236}">
              <a16:creationId xmlns:a16="http://schemas.microsoft.com/office/drawing/2014/main" id="{475D508B-8477-41B6-A440-BD31BA2A09D6}"/>
            </a:ext>
          </a:extLst>
        </xdr:cNvPr>
        <xdr:cNvCxnSpPr/>
      </xdr:nvCxnSpPr>
      <xdr:spPr>
        <a:xfrm flipV="1">
          <a:off x="2027011" y="3624943"/>
          <a:ext cx="455839" cy="3483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9</xdr:row>
      <xdr:rowOff>177800</xdr:rowOff>
    </xdr:from>
    <xdr:to>
      <xdr:col>16</xdr:col>
      <xdr:colOff>219075</xdr:colOff>
      <xdr:row>12</xdr:row>
      <xdr:rowOff>114300</xdr:rowOff>
    </xdr:to>
    <xdr:sp macro="" textlink="">
      <xdr:nvSpPr>
        <xdr:cNvPr id="2" name="Cirkel: ihålig 1">
          <a:extLst>
            <a:ext uri="{FF2B5EF4-FFF2-40B4-BE49-F238E27FC236}">
              <a16:creationId xmlns:a16="http://schemas.microsoft.com/office/drawing/2014/main" id="{87EE7F00-A2FE-4291-B31D-3ABB0CA33076}"/>
            </a:ext>
          </a:extLst>
        </xdr:cNvPr>
        <xdr:cNvSpPr/>
      </xdr:nvSpPr>
      <xdr:spPr>
        <a:xfrm>
          <a:off x="4749800" y="1803400"/>
          <a:ext cx="441325" cy="5016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21</xdr:col>
      <xdr:colOff>120650</xdr:colOff>
      <xdr:row>12</xdr:row>
      <xdr:rowOff>117475</xdr:rowOff>
    </xdr:to>
    <xdr:sp macro="" textlink="">
      <xdr:nvSpPr>
        <xdr:cNvPr id="3" name="Cirkel: ihålig 2">
          <a:extLst>
            <a:ext uri="{FF2B5EF4-FFF2-40B4-BE49-F238E27FC236}">
              <a16:creationId xmlns:a16="http://schemas.microsoft.com/office/drawing/2014/main" id="{E4C5F490-FB6C-4DA7-A51A-6ADF0E374E0B}"/>
            </a:ext>
          </a:extLst>
        </xdr:cNvPr>
        <xdr:cNvSpPr/>
      </xdr:nvSpPr>
      <xdr:spPr>
        <a:xfrm>
          <a:off x="6318250" y="1822450"/>
          <a:ext cx="438150" cy="48577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139700</xdr:colOff>
      <xdr:row>10</xdr:row>
      <xdr:rowOff>6352</xdr:rowOff>
    </xdr:from>
    <xdr:to>
      <xdr:col>22</xdr:col>
      <xdr:colOff>257175</xdr:colOff>
      <xdr:row>12</xdr:row>
      <xdr:rowOff>133350</xdr:rowOff>
    </xdr:to>
    <xdr:sp macro="" textlink="">
      <xdr:nvSpPr>
        <xdr:cNvPr id="4" name="Cirkel: ihålig 3">
          <a:extLst>
            <a:ext uri="{FF2B5EF4-FFF2-40B4-BE49-F238E27FC236}">
              <a16:creationId xmlns:a16="http://schemas.microsoft.com/office/drawing/2014/main" id="{F2D1E081-F18E-40E7-B6BF-9B473585E819}"/>
            </a:ext>
          </a:extLst>
        </xdr:cNvPr>
        <xdr:cNvSpPr/>
      </xdr:nvSpPr>
      <xdr:spPr>
        <a:xfrm>
          <a:off x="6775450" y="1828802"/>
          <a:ext cx="434975" cy="495298"/>
        </a:xfrm>
        <a:prstGeom prst="donu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295275</xdr:colOff>
      <xdr:row>10</xdr:row>
      <xdr:rowOff>76200</xdr:rowOff>
    </xdr:from>
    <xdr:to>
      <xdr:col>18</xdr:col>
      <xdr:colOff>38100</xdr:colOff>
      <xdr:row>12</xdr:row>
      <xdr:rowOff>95250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DF4FB523-4182-4064-B54C-E6558D6A7BB9}"/>
            </a:ext>
          </a:extLst>
        </xdr:cNvPr>
        <xdr:cNvCxnSpPr/>
      </xdr:nvCxnSpPr>
      <xdr:spPr>
        <a:xfrm flipH="1">
          <a:off x="5267325" y="1898650"/>
          <a:ext cx="377825" cy="387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238125</xdr:colOff>
      <xdr:row>10</xdr:row>
      <xdr:rowOff>76200</xdr:rowOff>
    </xdr:from>
    <xdr:to>
      <xdr:col>20</xdr:col>
      <xdr:colOff>66675</xdr:colOff>
      <xdr:row>13</xdr:row>
      <xdr:rowOff>0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3DF1697A-09E2-4EE9-BDC0-C47979CE8908}"/>
            </a:ext>
          </a:extLst>
        </xdr:cNvPr>
        <xdr:cNvCxnSpPr/>
      </xdr:nvCxnSpPr>
      <xdr:spPr>
        <a:xfrm>
          <a:off x="5845175" y="1898650"/>
          <a:ext cx="539750" cy="476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5</xdr:row>
      <xdr:rowOff>25400</xdr:rowOff>
    </xdr:from>
    <xdr:to>
      <xdr:col>17</xdr:col>
      <xdr:colOff>219075</xdr:colOff>
      <xdr:row>7</xdr:row>
      <xdr:rowOff>0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BFB707C2-6ED3-4D4E-9356-42648B1DF19B}"/>
            </a:ext>
          </a:extLst>
        </xdr:cNvPr>
        <xdr:cNvCxnSpPr/>
      </xdr:nvCxnSpPr>
      <xdr:spPr>
        <a:xfrm flipH="1" flipV="1">
          <a:off x="5337175" y="914400"/>
          <a:ext cx="1714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149225</xdr:colOff>
      <xdr:row>5</xdr:row>
      <xdr:rowOff>19050</xdr:rowOff>
    </xdr:from>
    <xdr:to>
      <xdr:col>20</xdr:col>
      <xdr:colOff>295275</xdr:colOff>
      <xdr:row>7</xdr:row>
      <xdr:rowOff>0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45D76745-0930-4759-9DAD-6FFB7291419D}"/>
            </a:ext>
          </a:extLst>
        </xdr:cNvPr>
        <xdr:cNvCxnSpPr/>
      </xdr:nvCxnSpPr>
      <xdr:spPr>
        <a:xfrm flipV="1">
          <a:off x="6149975" y="908050"/>
          <a:ext cx="463550" cy="34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9</xdr:row>
      <xdr:rowOff>177800</xdr:rowOff>
    </xdr:from>
    <xdr:to>
      <xdr:col>16</xdr:col>
      <xdr:colOff>219075</xdr:colOff>
      <xdr:row>12</xdr:row>
      <xdr:rowOff>114300</xdr:rowOff>
    </xdr:to>
    <xdr:sp macro="" textlink="">
      <xdr:nvSpPr>
        <xdr:cNvPr id="2" name="Cirkel: ihålig 1">
          <a:extLst>
            <a:ext uri="{FF2B5EF4-FFF2-40B4-BE49-F238E27FC236}">
              <a16:creationId xmlns:a16="http://schemas.microsoft.com/office/drawing/2014/main" id="{D376F77B-ECFC-4DAA-8752-5CD993D78DD7}"/>
            </a:ext>
          </a:extLst>
        </xdr:cNvPr>
        <xdr:cNvSpPr/>
      </xdr:nvSpPr>
      <xdr:spPr>
        <a:xfrm>
          <a:off x="4749800" y="1803400"/>
          <a:ext cx="441325" cy="5016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21</xdr:col>
      <xdr:colOff>120650</xdr:colOff>
      <xdr:row>12</xdr:row>
      <xdr:rowOff>117475</xdr:rowOff>
    </xdr:to>
    <xdr:sp macro="" textlink="">
      <xdr:nvSpPr>
        <xdr:cNvPr id="3" name="Cirkel: ihålig 2">
          <a:extLst>
            <a:ext uri="{FF2B5EF4-FFF2-40B4-BE49-F238E27FC236}">
              <a16:creationId xmlns:a16="http://schemas.microsoft.com/office/drawing/2014/main" id="{4610EAC0-E71E-4C3A-8425-5323C047BA93}"/>
            </a:ext>
          </a:extLst>
        </xdr:cNvPr>
        <xdr:cNvSpPr/>
      </xdr:nvSpPr>
      <xdr:spPr>
        <a:xfrm>
          <a:off x="6318250" y="1822450"/>
          <a:ext cx="438150" cy="48577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139700</xdr:colOff>
      <xdr:row>10</xdr:row>
      <xdr:rowOff>6352</xdr:rowOff>
    </xdr:from>
    <xdr:to>
      <xdr:col>22</xdr:col>
      <xdr:colOff>257175</xdr:colOff>
      <xdr:row>12</xdr:row>
      <xdr:rowOff>133350</xdr:rowOff>
    </xdr:to>
    <xdr:sp macro="" textlink="">
      <xdr:nvSpPr>
        <xdr:cNvPr id="4" name="Cirkel: ihålig 3">
          <a:extLst>
            <a:ext uri="{FF2B5EF4-FFF2-40B4-BE49-F238E27FC236}">
              <a16:creationId xmlns:a16="http://schemas.microsoft.com/office/drawing/2014/main" id="{F910037B-914D-401B-AFBE-B64C7A77440E}"/>
            </a:ext>
          </a:extLst>
        </xdr:cNvPr>
        <xdr:cNvSpPr/>
      </xdr:nvSpPr>
      <xdr:spPr>
        <a:xfrm>
          <a:off x="6775450" y="1828802"/>
          <a:ext cx="434975" cy="495298"/>
        </a:xfrm>
        <a:prstGeom prst="donu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249092</xdr:colOff>
      <xdr:row>10</xdr:row>
      <xdr:rowOff>98136</xdr:rowOff>
    </xdr:from>
    <xdr:to>
      <xdr:col>18</xdr:col>
      <xdr:colOff>282864</xdr:colOff>
      <xdr:row>13</xdr:row>
      <xdr:rowOff>31749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8FAB0505-7EBD-42B6-AE55-865BEEDD0AB3}"/>
            </a:ext>
          </a:extLst>
        </xdr:cNvPr>
        <xdr:cNvCxnSpPr/>
      </xdr:nvCxnSpPr>
      <xdr:spPr>
        <a:xfrm flipH="1">
          <a:off x="5542683" y="1922318"/>
          <a:ext cx="351272" cy="4877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324716</xdr:colOff>
      <xdr:row>10</xdr:row>
      <xdr:rowOff>116609</xdr:rowOff>
    </xdr:from>
    <xdr:to>
      <xdr:col>20</xdr:col>
      <xdr:colOff>153266</xdr:colOff>
      <xdr:row>13</xdr:row>
      <xdr:rowOff>40409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A45D5D62-9A70-4FB1-8A68-ABC0B246FC2E}"/>
            </a:ext>
          </a:extLst>
        </xdr:cNvPr>
        <xdr:cNvCxnSpPr/>
      </xdr:nvCxnSpPr>
      <xdr:spPr>
        <a:xfrm>
          <a:off x="5935807" y="1940791"/>
          <a:ext cx="538595" cy="4779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5</xdr:row>
      <xdr:rowOff>25400</xdr:rowOff>
    </xdr:from>
    <xdr:to>
      <xdr:col>17</xdr:col>
      <xdr:colOff>219075</xdr:colOff>
      <xdr:row>7</xdr:row>
      <xdr:rowOff>0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A759A668-5E10-49C1-B5A9-9AE5A97DD0F6}"/>
            </a:ext>
          </a:extLst>
        </xdr:cNvPr>
        <xdr:cNvCxnSpPr/>
      </xdr:nvCxnSpPr>
      <xdr:spPr>
        <a:xfrm flipH="1" flipV="1">
          <a:off x="5337175" y="914400"/>
          <a:ext cx="1714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149225</xdr:colOff>
      <xdr:row>5</xdr:row>
      <xdr:rowOff>19050</xdr:rowOff>
    </xdr:from>
    <xdr:to>
      <xdr:col>20</xdr:col>
      <xdr:colOff>295275</xdr:colOff>
      <xdr:row>7</xdr:row>
      <xdr:rowOff>0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87C7254E-16D4-4E77-9CA3-134397F22689}"/>
            </a:ext>
          </a:extLst>
        </xdr:cNvPr>
        <xdr:cNvCxnSpPr/>
      </xdr:nvCxnSpPr>
      <xdr:spPr>
        <a:xfrm flipV="1">
          <a:off x="6149975" y="908050"/>
          <a:ext cx="463550" cy="34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248227</xdr:colOff>
      <xdr:row>10</xdr:row>
      <xdr:rowOff>5772</xdr:rowOff>
    </xdr:from>
    <xdr:to>
      <xdr:col>18</xdr:col>
      <xdr:colOff>48202</xdr:colOff>
      <xdr:row>12</xdr:row>
      <xdr:rowOff>132770</xdr:rowOff>
    </xdr:to>
    <xdr:sp macro="" textlink="">
      <xdr:nvSpPr>
        <xdr:cNvPr id="9" name="Cirkel: ihålig 8">
          <a:extLst>
            <a:ext uri="{FF2B5EF4-FFF2-40B4-BE49-F238E27FC236}">
              <a16:creationId xmlns:a16="http://schemas.microsoft.com/office/drawing/2014/main" id="{0FB414E1-5BCA-440A-BA84-64AC2874C851}"/>
            </a:ext>
          </a:extLst>
        </xdr:cNvPr>
        <xdr:cNvSpPr/>
      </xdr:nvSpPr>
      <xdr:spPr>
        <a:xfrm>
          <a:off x="5224318" y="1829954"/>
          <a:ext cx="434975" cy="496452"/>
        </a:xfrm>
        <a:prstGeom prst="donu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9</xdr:row>
      <xdr:rowOff>177800</xdr:rowOff>
    </xdr:from>
    <xdr:to>
      <xdr:col>16</xdr:col>
      <xdr:colOff>219075</xdr:colOff>
      <xdr:row>12</xdr:row>
      <xdr:rowOff>114300</xdr:rowOff>
    </xdr:to>
    <xdr:sp macro="" textlink="">
      <xdr:nvSpPr>
        <xdr:cNvPr id="2" name="Cirkel: ihålig 1">
          <a:extLst>
            <a:ext uri="{FF2B5EF4-FFF2-40B4-BE49-F238E27FC236}">
              <a16:creationId xmlns:a16="http://schemas.microsoft.com/office/drawing/2014/main" id="{8BAB1241-12BD-4DD8-B9CE-C13F1191738A}"/>
            </a:ext>
          </a:extLst>
        </xdr:cNvPr>
        <xdr:cNvSpPr/>
      </xdr:nvSpPr>
      <xdr:spPr>
        <a:xfrm>
          <a:off x="4749800" y="1803400"/>
          <a:ext cx="441325" cy="5016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21</xdr:col>
      <xdr:colOff>120650</xdr:colOff>
      <xdr:row>12</xdr:row>
      <xdr:rowOff>117475</xdr:rowOff>
    </xdr:to>
    <xdr:sp macro="" textlink="">
      <xdr:nvSpPr>
        <xdr:cNvPr id="3" name="Cirkel: ihålig 2">
          <a:extLst>
            <a:ext uri="{FF2B5EF4-FFF2-40B4-BE49-F238E27FC236}">
              <a16:creationId xmlns:a16="http://schemas.microsoft.com/office/drawing/2014/main" id="{AB5787BD-8C7D-4652-BD52-DAABF4DD2969}"/>
            </a:ext>
          </a:extLst>
        </xdr:cNvPr>
        <xdr:cNvSpPr/>
      </xdr:nvSpPr>
      <xdr:spPr>
        <a:xfrm>
          <a:off x="6318250" y="1822450"/>
          <a:ext cx="438150" cy="48577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139700</xdr:colOff>
      <xdr:row>10</xdr:row>
      <xdr:rowOff>6352</xdr:rowOff>
    </xdr:from>
    <xdr:to>
      <xdr:col>22</xdr:col>
      <xdr:colOff>257175</xdr:colOff>
      <xdr:row>12</xdr:row>
      <xdr:rowOff>133350</xdr:rowOff>
    </xdr:to>
    <xdr:sp macro="" textlink="">
      <xdr:nvSpPr>
        <xdr:cNvPr id="4" name="Cirkel: ihålig 3">
          <a:extLst>
            <a:ext uri="{FF2B5EF4-FFF2-40B4-BE49-F238E27FC236}">
              <a16:creationId xmlns:a16="http://schemas.microsoft.com/office/drawing/2014/main" id="{D2275BD5-EC9D-4DB9-93C5-EC5855CD12B0}"/>
            </a:ext>
          </a:extLst>
        </xdr:cNvPr>
        <xdr:cNvSpPr/>
      </xdr:nvSpPr>
      <xdr:spPr>
        <a:xfrm>
          <a:off x="6775450" y="1828802"/>
          <a:ext cx="434975" cy="495298"/>
        </a:xfrm>
        <a:prstGeom prst="donu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249092</xdr:colOff>
      <xdr:row>10</xdr:row>
      <xdr:rowOff>98136</xdr:rowOff>
    </xdr:from>
    <xdr:to>
      <xdr:col>18</xdr:col>
      <xdr:colOff>282864</xdr:colOff>
      <xdr:row>13</xdr:row>
      <xdr:rowOff>31749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7F4562F0-D78A-4193-9138-E516B9B5E7F8}"/>
            </a:ext>
          </a:extLst>
        </xdr:cNvPr>
        <xdr:cNvCxnSpPr/>
      </xdr:nvCxnSpPr>
      <xdr:spPr>
        <a:xfrm flipH="1">
          <a:off x="5538642" y="1920586"/>
          <a:ext cx="351272" cy="4860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324716</xdr:colOff>
      <xdr:row>10</xdr:row>
      <xdr:rowOff>116609</xdr:rowOff>
    </xdr:from>
    <xdr:to>
      <xdr:col>20</xdr:col>
      <xdr:colOff>153266</xdr:colOff>
      <xdr:row>13</xdr:row>
      <xdr:rowOff>40409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2419FED5-EDFE-4BC6-A693-424A67AC1113}"/>
            </a:ext>
          </a:extLst>
        </xdr:cNvPr>
        <xdr:cNvCxnSpPr/>
      </xdr:nvCxnSpPr>
      <xdr:spPr>
        <a:xfrm>
          <a:off x="5931766" y="1939059"/>
          <a:ext cx="539750" cy="476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5</xdr:row>
      <xdr:rowOff>25400</xdr:rowOff>
    </xdr:from>
    <xdr:to>
      <xdr:col>17</xdr:col>
      <xdr:colOff>219075</xdr:colOff>
      <xdr:row>7</xdr:row>
      <xdr:rowOff>0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613A757D-AAFA-4C19-B55F-1175865F3A18}"/>
            </a:ext>
          </a:extLst>
        </xdr:cNvPr>
        <xdr:cNvCxnSpPr/>
      </xdr:nvCxnSpPr>
      <xdr:spPr>
        <a:xfrm flipH="1" flipV="1">
          <a:off x="5337175" y="914400"/>
          <a:ext cx="1714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149225</xdr:colOff>
      <xdr:row>5</xdr:row>
      <xdr:rowOff>19050</xdr:rowOff>
    </xdr:from>
    <xdr:to>
      <xdr:col>20</xdr:col>
      <xdr:colOff>295275</xdr:colOff>
      <xdr:row>7</xdr:row>
      <xdr:rowOff>0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111EFF45-8F4F-4E52-888F-1BC114E9EFFC}"/>
            </a:ext>
          </a:extLst>
        </xdr:cNvPr>
        <xdr:cNvCxnSpPr/>
      </xdr:nvCxnSpPr>
      <xdr:spPr>
        <a:xfrm flipV="1">
          <a:off x="6149975" y="908050"/>
          <a:ext cx="463550" cy="34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248227</xdr:colOff>
      <xdr:row>10</xdr:row>
      <xdr:rowOff>5772</xdr:rowOff>
    </xdr:from>
    <xdr:to>
      <xdr:col>18</xdr:col>
      <xdr:colOff>48202</xdr:colOff>
      <xdr:row>12</xdr:row>
      <xdr:rowOff>132770</xdr:rowOff>
    </xdr:to>
    <xdr:sp macro="" textlink="">
      <xdr:nvSpPr>
        <xdr:cNvPr id="9" name="Cirkel: ihålig 8">
          <a:extLst>
            <a:ext uri="{FF2B5EF4-FFF2-40B4-BE49-F238E27FC236}">
              <a16:creationId xmlns:a16="http://schemas.microsoft.com/office/drawing/2014/main" id="{1789F9DC-19BB-44B9-97D0-37551FE2F7A3}"/>
            </a:ext>
          </a:extLst>
        </xdr:cNvPr>
        <xdr:cNvSpPr/>
      </xdr:nvSpPr>
      <xdr:spPr>
        <a:xfrm>
          <a:off x="5220277" y="1828222"/>
          <a:ext cx="434975" cy="495298"/>
        </a:xfrm>
        <a:prstGeom prst="donu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18</xdr:row>
      <xdr:rowOff>9525</xdr:rowOff>
    </xdr:from>
    <xdr:to>
      <xdr:col>9</xdr:col>
      <xdr:colOff>187325</xdr:colOff>
      <xdr:row>20</xdr:row>
      <xdr:rowOff>133350</xdr:rowOff>
    </xdr:to>
    <xdr:sp macro="" textlink="">
      <xdr:nvSpPr>
        <xdr:cNvPr id="45" name="Cirkel: ihålig 44">
          <a:extLst>
            <a:ext uri="{FF2B5EF4-FFF2-40B4-BE49-F238E27FC236}">
              <a16:creationId xmlns:a16="http://schemas.microsoft.com/office/drawing/2014/main" id="{E992012A-468E-494F-AA3D-65036DFB6B4B}"/>
            </a:ext>
          </a:extLst>
        </xdr:cNvPr>
        <xdr:cNvSpPr/>
      </xdr:nvSpPr>
      <xdr:spPr>
        <a:xfrm>
          <a:off x="3654425" y="11283950"/>
          <a:ext cx="419100" cy="4889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285750</xdr:colOff>
      <xdr:row>18</xdr:row>
      <xdr:rowOff>9525</xdr:rowOff>
    </xdr:from>
    <xdr:to>
      <xdr:col>12</xdr:col>
      <xdr:colOff>82550</xdr:colOff>
      <xdr:row>20</xdr:row>
      <xdr:rowOff>133350</xdr:rowOff>
    </xdr:to>
    <xdr:sp macro="" textlink="">
      <xdr:nvSpPr>
        <xdr:cNvPr id="46" name="Cirkel: ihålig 45">
          <a:extLst>
            <a:ext uri="{FF2B5EF4-FFF2-40B4-BE49-F238E27FC236}">
              <a16:creationId xmlns:a16="http://schemas.microsoft.com/office/drawing/2014/main" id="{0E9A0639-F471-4403-97B2-A6FAF7450873}"/>
            </a:ext>
          </a:extLst>
        </xdr:cNvPr>
        <xdr:cNvSpPr/>
      </xdr:nvSpPr>
      <xdr:spPr>
        <a:xfrm>
          <a:off x="4495800" y="11283950"/>
          <a:ext cx="447675" cy="4889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95250</xdr:colOff>
      <xdr:row>17</xdr:row>
      <xdr:rowOff>177800</xdr:rowOff>
    </xdr:from>
    <xdr:to>
      <xdr:col>2</xdr:col>
      <xdr:colOff>219075</xdr:colOff>
      <xdr:row>20</xdr:row>
      <xdr:rowOff>114300</xdr:rowOff>
    </xdr:to>
    <xdr:sp macro="" textlink="">
      <xdr:nvSpPr>
        <xdr:cNvPr id="47" name="Cirkel: ihålig 46">
          <a:extLst>
            <a:ext uri="{FF2B5EF4-FFF2-40B4-BE49-F238E27FC236}">
              <a16:creationId xmlns:a16="http://schemas.microsoft.com/office/drawing/2014/main" id="{98D8D2DB-C281-4446-88EF-F22E069442EA}"/>
            </a:ext>
          </a:extLst>
        </xdr:cNvPr>
        <xdr:cNvSpPr/>
      </xdr:nvSpPr>
      <xdr:spPr>
        <a:xfrm>
          <a:off x="1390650" y="11268075"/>
          <a:ext cx="444500" cy="48577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120650</xdr:colOff>
      <xdr:row>20</xdr:row>
      <xdr:rowOff>117475</xdr:rowOff>
    </xdr:to>
    <xdr:sp macro="" textlink="">
      <xdr:nvSpPr>
        <xdr:cNvPr id="48" name="Cirkel: ihålig 47">
          <a:extLst>
            <a:ext uri="{FF2B5EF4-FFF2-40B4-BE49-F238E27FC236}">
              <a16:creationId xmlns:a16="http://schemas.microsoft.com/office/drawing/2014/main" id="{25E4D37D-C21A-45B3-967C-908940EA6C99}"/>
            </a:ext>
          </a:extLst>
        </xdr:cNvPr>
        <xdr:cNvSpPr/>
      </xdr:nvSpPr>
      <xdr:spPr>
        <a:xfrm>
          <a:off x="2266950" y="11277600"/>
          <a:ext cx="447675" cy="4826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133350</xdr:colOff>
      <xdr:row>18</xdr:row>
      <xdr:rowOff>9525</xdr:rowOff>
    </xdr:from>
    <xdr:to>
      <xdr:col>6</xdr:col>
      <xdr:colOff>254000</xdr:colOff>
      <xdr:row>20</xdr:row>
      <xdr:rowOff>133350</xdr:rowOff>
    </xdr:to>
    <xdr:sp macro="" textlink="">
      <xdr:nvSpPr>
        <xdr:cNvPr id="49" name="Cirkel: ihålig 48">
          <a:extLst>
            <a:ext uri="{FF2B5EF4-FFF2-40B4-BE49-F238E27FC236}">
              <a16:creationId xmlns:a16="http://schemas.microsoft.com/office/drawing/2014/main" id="{8911F253-2DE9-4AFB-8FDD-7F816AF77972}"/>
            </a:ext>
          </a:extLst>
        </xdr:cNvPr>
        <xdr:cNvSpPr/>
      </xdr:nvSpPr>
      <xdr:spPr>
        <a:xfrm>
          <a:off x="2724150" y="11283950"/>
          <a:ext cx="447675" cy="4889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104775</xdr:colOff>
      <xdr:row>18</xdr:row>
      <xdr:rowOff>9525</xdr:rowOff>
    </xdr:from>
    <xdr:to>
      <xdr:col>13</xdr:col>
      <xdr:colOff>228600</xdr:colOff>
      <xdr:row>20</xdr:row>
      <xdr:rowOff>130175</xdr:rowOff>
    </xdr:to>
    <xdr:sp macro="" textlink="">
      <xdr:nvSpPr>
        <xdr:cNvPr id="50" name="Cirkel: ihålig 49">
          <a:extLst>
            <a:ext uri="{FF2B5EF4-FFF2-40B4-BE49-F238E27FC236}">
              <a16:creationId xmlns:a16="http://schemas.microsoft.com/office/drawing/2014/main" id="{64218CD1-847F-4017-B833-1862BF08E715}"/>
            </a:ext>
          </a:extLst>
        </xdr:cNvPr>
        <xdr:cNvSpPr/>
      </xdr:nvSpPr>
      <xdr:spPr>
        <a:xfrm>
          <a:off x="4959350" y="11283950"/>
          <a:ext cx="450850" cy="48577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75045</xdr:colOff>
      <xdr:row>9</xdr:row>
      <xdr:rowOff>28864</xdr:rowOff>
    </xdr:from>
    <xdr:to>
      <xdr:col>19</xdr:col>
      <xdr:colOff>271318</xdr:colOff>
      <xdr:row>27</xdr:row>
      <xdr:rowOff>11545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71F2620B-7CB3-4CEE-8A05-5E91655853A5}"/>
            </a:ext>
          </a:extLst>
        </xdr:cNvPr>
        <xdr:cNvCxnSpPr/>
      </xdr:nvCxnSpPr>
      <xdr:spPr>
        <a:xfrm flipH="1" flipV="1">
          <a:off x="4837545" y="1697182"/>
          <a:ext cx="1270000" cy="33135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300182</xdr:colOff>
      <xdr:row>14</xdr:row>
      <xdr:rowOff>40409</xdr:rowOff>
    </xdr:from>
    <xdr:to>
      <xdr:col>30</xdr:col>
      <xdr:colOff>300182</xdr:colOff>
      <xdr:row>15</xdr:row>
      <xdr:rowOff>150091</xdr:rowOff>
    </xdr:to>
    <xdr:cxnSp macro="">
      <xdr:nvCxnSpPr>
        <xdr:cNvPr id="4" name="Rak pilkoppling 3">
          <a:extLst>
            <a:ext uri="{FF2B5EF4-FFF2-40B4-BE49-F238E27FC236}">
              <a16:creationId xmlns:a16="http://schemas.microsoft.com/office/drawing/2014/main" id="{8FE52AB9-1593-497C-B0F4-F0A8CCF594CB}"/>
            </a:ext>
          </a:extLst>
        </xdr:cNvPr>
        <xdr:cNvCxnSpPr/>
      </xdr:nvCxnSpPr>
      <xdr:spPr>
        <a:xfrm>
          <a:off x="9628909" y="2632364"/>
          <a:ext cx="0" cy="29440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18</xdr:row>
      <xdr:rowOff>9525</xdr:rowOff>
    </xdr:from>
    <xdr:to>
      <xdr:col>9</xdr:col>
      <xdr:colOff>187325</xdr:colOff>
      <xdr:row>20</xdr:row>
      <xdr:rowOff>133350</xdr:rowOff>
    </xdr:to>
    <xdr:sp macro="" textlink="">
      <xdr:nvSpPr>
        <xdr:cNvPr id="2" name="Cirkel: ihålig 1">
          <a:extLst>
            <a:ext uri="{FF2B5EF4-FFF2-40B4-BE49-F238E27FC236}">
              <a16:creationId xmlns:a16="http://schemas.microsoft.com/office/drawing/2014/main" id="{D83E5164-B291-4AA4-912F-517304A47640}"/>
            </a:ext>
          </a:extLst>
        </xdr:cNvPr>
        <xdr:cNvSpPr/>
      </xdr:nvSpPr>
      <xdr:spPr>
        <a:xfrm>
          <a:off x="2632075" y="3336925"/>
          <a:ext cx="412750" cy="49212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285750</xdr:colOff>
      <xdr:row>18</xdr:row>
      <xdr:rowOff>9525</xdr:rowOff>
    </xdr:from>
    <xdr:to>
      <xdr:col>12</xdr:col>
      <xdr:colOff>82550</xdr:colOff>
      <xdr:row>20</xdr:row>
      <xdr:rowOff>133350</xdr:rowOff>
    </xdr:to>
    <xdr:sp macro="" textlink="">
      <xdr:nvSpPr>
        <xdr:cNvPr id="3" name="Cirkel: ihålig 2">
          <a:extLst>
            <a:ext uri="{FF2B5EF4-FFF2-40B4-BE49-F238E27FC236}">
              <a16:creationId xmlns:a16="http://schemas.microsoft.com/office/drawing/2014/main" id="{826C041E-E8B7-46DC-9849-E1DFF266978F}"/>
            </a:ext>
          </a:extLst>
        </xdr:cNvPr>
        <xdr:cNvSpPr/>
      </xdr:nvSpPr>
      <xdr:spPr>
        <a:xfrm>
          <a:off x="3460750" y="3336925"/>
          <a:ext cx="431800" cy="49212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95250</xdr:colOff>
      <xdr:row>17</xdr:row>
      <xdr:rowOff>177800</xdr:rowOff>
    </xdr:from>
    <xdr:to>
      <xdr:col>2</xdr:col>
      <xdr:colOff>219075</xdr:colOff>
      <xdr:row>20</xdr:row>
      <xdr:rowOff>114300</xdr:rowOff>
    </xdr:to>
    <xdr:sp macro="" textlink="">
      <xdr:nvSpPr>
        <xdr:cNvPr id="4" name="Cirkel: ihålig 3">
          <a:extLst>
            <a:ext uri="{FF2B5EF4-FFF2-40B4-BE49-F238E27FC236}">
              <a16:creationId xmlns:a16="http://schemas.microsoft.com/office/drawing/2014/main" id="{21B9887D-0CEE-49A6-82FA-F24FD3757120}"/>
            </a:ext>
          </a:extLst>
        </xdr:cNvPr>
        <xdr:cNvSpPr/>
      </xdr:nvSpPr>
      <xdr:spPr>
        <a:xfrm>
          <a:off x="412750" y="3314700"/>
          <a:ext cx="441325" cy="49530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120650</xdr:colOff>
      <xdr:row>20</xdr:row>
      <xdr:rowOff>117475</xdr:rowOff>
    </xdr:to>
    <xdr:sp macro="" textlink="">
      <xdr:nvSpPr>
        <xdr:cNvPr id="5" name="Cirkel: ihålig 4">
          <a:extLst>
            <a:ext uri="{FF2B5EF4-FFF2-40B4-BE49-F238E27FC236}">
              <a16:creationId xmlns:a16="http://schemas.microsoft.com/office/drawing/2014/main" id="{72D265A2-31AA-4B25-B0E0-13D4B61F0656}"/>
            </a:ext>
          </a:extLst>
        </xdr:cNvPr>
        <xdr:cNvSpPr/>
      </xdr:nvSpPr>
      <xdr:spPr>
        <a:xfrm>
          <a:off x="1270000" y="3327400"/>
          <a:ext cx="438150" cy="48577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133350</xdr:colOff>
      <xdr:row>18</xdr:row>
      <xdr:rowOff>9525</xdr:rowOff>
    </xdr:from>
    <xdr:to>
      <xdr:col>6</xdr:col>
      <xdr:colOff>254000</xdr:colOff>
      <xdr:row>20</xdr:row>
      <xdr:rowOff>133350</xdr:rowOff>
    </xdr:to>
    <xdr:sp macro="" textlink="">
      <xdr:nvSpPr>
        <xdr:cNvPr id="6" name="Cirkel: ihålig 5">
          <a:extLst>
            <a:ext uri="{FF2B5EF4-FFF2-40B4-BE49-F238E27FC236}">
              <a16:creationId xmlns:a16="http://schemas.microsoft.com/office/drawing/2014/main" id="{3F04D2CB-79E0-49AD-8F4E-0317553B6932}"/>
            </a:ext>
          </a:extLst>
        </xdr:cNvPr>
        <xdr:cNvSpPr/>
      </xdr:nvSpPr>
      <xdr:spPr>
        <a:xfrm>
          <a:off x="1720850" y="3336925"/>
          <a:ext cx="438150" cy="49212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104775</xdr:colOff>
      <xdr:row>18</xdr:row>
      <xdr:rowOff>9525</xdr:rowOff>
    </xdr:from>
    <xdr:to>
      <xdr:col>13</xdr:col>
      <xdr:colOff>228600</xdr:colOff>
      <xdr:row>20</xdr:row>
      <xdr:rowOff>130175</xdr:rowOff>
    </xdr:to>
    <xdr:sp macro="" textlink="">
      <xdr:nvSpPr>
        <xdr:cNvPr id="7" name="Cirkel: ihålig 6">
          <a:extLst>
            <a:ext uri="{FF2B5EF4-FFF2-40B4-BE49-F238E27FC236}">
              <a16:creationId xmlns:a16="http://schemas.microsoft.com/office/drawing/2014/main" id="{2AD4C32B-46D8-42DF-BA0F-3B11355D469B}"/>
            </a:ext>
          </a:extLst>
        </xdr:cNvPr>
        <xdr:cNvSpPr/>
      </xdr:nvSpPr>
      <xdr:spPr>
        <a:xfrm>
          <a:off x="3914775" y="3336925"/>
          <a:ext cx="441325" cy="4889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75045</xdr:colOff>
      <xdr:row>9</xdr:row>
      <xdr:rowOff>28864</xdr:rowOff>
    </xdr:from>
    <xdr:to>
      <xdr:col>19</xdr:col>
      <xdr:colOff>271318</xdr:colOff>
      <xdr:row>27</xdr:row>
      <xdr:rowOff>11545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E8462D6F-9129-4B81-83AF-E5016F657E8A}"/>
            </a:ext>
          </a:extLst>
        </xdr:cNvPr>
        <xdr:cNvCxnSpPr/>
      </xdr:nvCxnSpPr>
      <xdr:spPr>
        <a:xfrm flipH="1" flipV="1">
          <a:off x="4837545" y="1692564"/>
          <a:ext cx="1269423" cy="33037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300182</xdr:colOff>
      <xdr:row>14</xdr:row>
      <xdr:rowOff>40409</xdr:rowOff>
    </xdr:from>
    <xdr:to>
      <xdr:col>30</xdr:col>
      <xdr:colOff>300182</xdr:colOff>
      <xdr:row>15</xdr:row>
      <xdr:rowOff>150091</xdr:rowOff>
    </xdr:to>
    <xdr:cxnSp macro="">
      <xdr:nvCxnSpPr>
        <xdr:cNvPr id="9" name="Rak pilkoppling 8">
          <a:extLst>
            <a:ext uri="{FF2B5EF4-FFF2-40B4-BE49-F238E27FC236}">
              <a16:creationId xmlns:a16="http://schemas.microsoft.com/office/drawing/2014/main" id="{A62A5EE8-498C-4259-9A49-E4F0351AE05C}"/>
            </a:ext>
          </a:extLst>
        </xdr:cNvPr>
        <xdr:cNvCxnSpPr/>
      </xdr:nvCxnSpPr>
      <xdr:spPr>
        <a:xfrm>
          <a:off x="9628332" y="2624859"/>
          <a:ext cx="0" cy="2938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3812-C610-4855-8C0E-B901A1E2DC80}">
  <dimension ref="A1:AD49"/>
  <sheetViews>
    <sheetView zoomScale="110" zoomScaleNormal="110" workbookViewId="0">
      <selection activeCell="Z4" sqref="Z4"/>
    </sheetView>
  </sheetViews>
  <sheetFormatPr defaultRowHeight="14.5" x14ac:dyDescent="0.35"/>
  <cols>
    <col min="1" max="5" width="4.54296875" customWidth="1"/>
    <col min="6" max="6" width="5.08984375" customWidth="1"/>
    <col min="7" max="12" width="4.54296875" customWidth="1"/>
    <col min="13" max="13" width="2.453125" customWidth="1"/>
    <col min="14" max="18" width="4.54296875" customWidth="1"/>
    <col min="19" max="19" width="5.6328125" customWidth="1"/>
    <col min="20" max="30" width="4.54296875" customWidth="1"/>
    <col min="31" max="31" width="6.453125" customWidth="1"/>
    <col min="32" max="52" width="4.54296875" customWidth="1"/>
  </cols>
  <sheetData>
    <row r="1" spans="1:30" ht="15.5" customHeight="1" x14ac:dyDescent="0.45">
      <c r="A1" s="114" t="s">
        <v>108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  <c r="N1" s="130">
        <v>2</v>
      </c>
      <c r="O1" s="130" t="s">
        <v>41</v>
      </c>
      <c r="P1" s="13"/>
      <c r="Q1" s="13"/>
      <c r="R1" s="13"/>
      <c r="S1" s="13"/>
      <c r="T1" s="133"/>
      <c r="U1" s="133"/>
      <c r="V1" s="133"/>
      <c r="W1" s="133"/>
      <c r="X1" s="13"/>
      <c r="Y1" s="13"/>
      <c r="Z1" s="207" t="s">
        <v>23</v>
      </c>
      <c r="AA1" s="207"/>
      <c r="AB1" s="12"/>
      <c r="AC1" s="44"/>
      <c r="AD1" s="105"/>
    </row>
    <row r="2" spans="1:30" x14ac:dyDescent="0.35">
      <c r="A2" s="115" t="s">
        <v>2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5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51"/>
      <c r="AC2" s="44"/>
      <c r="AD2" s="105"/>
    </row>
    <row r="3" spans="1:30" ht="11" customHeight="1" x14ac:dyDescent="0.35">
      <c r="A3" s="115" t="s">
        <v>39</v>
      </c>
      <c r="B3" s="27"/>
      <c r="C3" s="20"/>
      <c r="D3" s="20"/>
      <c r="E3" s="20"/>
      <c r="F3" s="20"/>
      <c r="G3" s="20"/>
      <c r="H3" s="20"/>
      <c r="I3" s="20"/>
      <c r="J3" s="20"/>
      <c r="K3" s="20"/>
      <c r="L3" s="20"/>
      <c r="M3" s="51"/>
      <c r="N3" s="20"/>
      <c r="O3" s="20" t="s">
        <v>123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51"/>
      <c r="AC3" s="20"/>
      <c r="AD3" s="105"/>
    </row>
    <row r="4" spans="1:30" x14ac:dyDescent="0.35">
      <c r="A4" s="106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51"/>
      <c r="N4" s="20"/>
      <c r="O4" s="20"/>
      <c r="P4" s="20" t="s">
        <v>14</v>
      </c>
      <c r="Q4" s="20"/>
      <c r="R4" s="20"/>
      <c r="S4" s="20"/>
      <c r="T4" s="20"/>
      <c r="U4" s="20" t="s">
        <v>16</v>
      </c>
      <c r="V4" s="20"/>
      <c r="W4" s="20"/>
      <c r="X4" s="20"/>
      <c r="Y4" s="20"/>
      <c r="Z4" s="20"/>
      <c r="AA4" s="20"/>
      <c r="AB4" s="51"/>
      <c r="AC4" s="20"/>
      <c r="AD4" s="105"/>
    </row>
    <row r="5" spans="1:30" x14ac:dyDescent="0.35">
      <c r="A5" s="106"/>
      <c r="B5" s="20" t="s">
        <v>4</v>
      </c>
      <c r="C5" s="20"/>
      <c r="D5" s="20" t="s">
        <v>5</v>
      </c>
      <c r="E5" s="20"/>
      <c r="F5" s="20" t="s">
        <v>6</v>
      </c>
      <c r="G5" s="20"/>
      <c r="H5" s="20" t="s">
        <v>7</v>
      </c>
      <c r="I5" s="20"/>
      <c r="J5" s="20"/>
      <c r="K5" s="20"/>
      <c r="L5" s="20"/>
      <c r="M5" s="51"/>
      <c r="N5" s="20"/>
      <c r="O5" s="181" t="s">
        <v>21</v>
      </c>
      <c r="P5" s="187">
        <v>9000</v>
      </c>
      <c r="Q5" s="189"/>
      <c r="R5" s="20" t="s">
        <v>37</v>
      </c>
      <c r="S5" s="20"/>
      <c r="T5" s="20"/>
      <c r="U5" s="181" t="s">
        <v>22</v>
      </c>
      <c r="V5" s="187">
        <v>21000</v>
      </c>
      <c r="W5" s="189"/>
      <c r="X5" s="20" t="s">
        <v>37</v>
      </c>
      <c r="Y5" s="20"/>
      <c r="Z5" s="20"/>
      <c r="AA5" s="20"/>
      <c r="AB5" s="51"/>
      <c r="AC5" s="20"/>
      <c r="AD5" s="105"/>
    </row>
    <row r="6" spans="1:30" x14ac:dyDescent="0.35">
      <c r="A6" s="115" t="s">
        <v>3</v>
      </c>
      <c r="B6" s="41" t="s">
        <v>32</v>
      </c>
      <c r="C6" s="20"/>
      <c r="D6" s="41"/>
      <c r="E6" s="20"/>
      <c r="F6" s="41"/>
      <c r="G6" s="20"/>
      <c r="H6" s="41"/>
      <c r="I6" s="20"/>
      <c r="J6" s="20"/>
      <c r="K6" s="20"/>
      <c r="L6" s="20"/>
      <c r="M6" s="5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51"/>
      <c r="AC6" s="20"/>
      <c r="AD6" s="105"/>
    </row>
    <row r="7" spans="1:30" ht="14.5" customHeight="1" x14ac:dyDescent="0.35">
      <c r="A7" s="10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51"/>
      <c r="N7" s="20"/>
      <c r="O7" s="20"/>
      <c r="P7" s="2"/>
      <c r="Q7" s="4"/>
      <c r="R7" s="196" t="s">
        <v>38</v>
      </c>
      <c r="S7" s="197"/>
      <c r="T7" s="197"/>
      <c r="U7" s="3"/>
      <c r="V7" s="3"/>
      <c r="W7" s="4"/>
      <c r="X7" s="20"/>
      <c r="Y7" s="20"/>
      <c r="Z7" s="20"/>
      <c r="AA7" s="20"/>
      <c r="AB7" s="51"/>
      <c r="AC7" s="20"/>
      <c r="AD7" s="105"/>
    </row>
    <row r="8" spans="1:30" ht="14.5" customHeight="1" x14ac:dyDescent="0.35">
      <c r="A8" s="115" t="s">
        <v>118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51"/>
      <c r="N8" s="20"/>
      <c r="O8" s="20"/>
      <c r="P8" s="47"/>
      <c r="Q8" s="6"/>
      <c r="R8" s="198"/>
      <c r="S8" s="199"/>
      <c r="T8" s="199"/>
      <c r="U8" s="5"/>
      <c r="V8" s="5"/>
      <c r="W8" s="6"/>
      <c r="X8" s="20"/>
      <c r="Y8" s="20"/>
      <c r="Z8" s="20"/>
      <c r="AA8" s="20"/>
      <c r="AB8" s="51"/>
      <c r="AC8" s="20"/>
      <c r="AD8" s="105"/>
    </row>
    <row r="9" spans="1:30" ht="14.5" customHeight="1" x14ac:dyDescent="0.35">
      <c r="A9" s="184" t="s">
        <v>119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51"/>
      <c r="N9" s="20"/>
      <c r="O9" s="20"/>
      <c r="P9" s="11"/>
      <c r="Q9" s="12"/>
      <c r="R9" s="248" t="s">
        <v>122</v>
      </c>
      <c r="S9" s="248"/>
      <c r="T9" s="248"/>
      <c r="U9" s="248"/>
      <c r="V9" s="13"/>
      <c r="W9" s="12"/>
      <c r="X9" s="20"/>
      <c r="Y9" s="20"/>
      <c r="Z9" s="20"/>
      <c r="AA9" s="20"/>
      <c r="AB9" s="51"/>
      <c r="AC9" s="20"/>
      <c r="AD9" s="105"/>
    </row>
    <row r="10" spans="1:30" ht="15.5" customHeight="1" x14ac:dyDescent="0.35">
      <c r="A10" s="106" t="s">
        <v>8</v>
      </c>
      <c r="B10" s="20"/>
      <c r="C10" s="20"/>
      <c r="D10" s="20"/>
      <c r="E10" s="30" t="s">
        <v>37</v>
      </c>
      <c r="F10" s="200" t="s">
        <v>62</v>
      </c>
      <c r="G10" s="208"/>
      <c r="H10" s="201"/>
      <c r="I10" s="20"/>
      <c r="J10" s="20"/>
      <c r="K10" s="20"/>
      <c r="L10" s="20"/>
      <c r="M10" s="51"/>
      <c r="N10" s="20"/>
      <c r="O10" s="20"/>
      <c r="P10" s="14"/>
      <c r="Q10" s="15"/>
      <c r="R10" s="249"/>
      <c r="S10" s="249"/>
      <c r="T10" s="249"/>
      <c r="U10" s="249"/>
      <c r="V10" s="16"/>
      <c r="W10" s="15"/>
      <c r="X10" s="20"/>
      <c r="Y10" s="20"/>
      <c r="Z10" s="20"/>
      <c r="AA10" s="20"/>
      <c r="AB10" s="51"/>
      <c r="AC10" s="20"/>
      <c r="AD10" s="105"/>
    </row>
    <row r="11" spans="1:30" x14ac:dyDescent="0.35">
      <c r="A11" s="106" t="s">
        <v>9</v>
      </c>
      <c r="B11" s="20"/>
      <c r="C11" s="20"/>
      <c r="D11" s="20"/>
      <c r="E11" s="30" t="s">
        <v>37</v>
      </c>
      <c r="F11" s="200">
        <v>3</v>
      </c>
      <c r="G11" s="208"/>
      <c r="H11" s="201"/>
      <c r="I11" s="20"/>
      <c r="J11" s="39"/>
      <c r="K11" s="20"/>
      <c r="L11" s="20"/>
      <c r="M11" s="5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51"/>
      <c r="AC11" s="20"/>
      <c r="AD11" s="105"/>
    </row>
    <row r="12" spans="1:30" x14ac:dyDescent="0.35">
      <c r="A12" s="106" t="s">
        <v>10</v>
      </c>
      <c r="B12" s="20"/>
      <c r="C12" s="20"/>
      <c r="D12" s="20"/>
      <c r="E12" s="30" t="s">
        <v>37</v>
      </c>
      <c r="F12" s="40" t="s">
        <v>32</v>
      </c>
      <c r="G12" s="17" t="s">
        <v>11</v>
      </c>
      <c r="H12" s="41"/>
      <c r="I12" s="20" t="s">
        <v>12</v>
      </c>
      <c r="J12" s="20"/>
      <c r="K12" s="20"/>
      <c r="L12" s="20"/>
      <c r="M12" s="5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51"/>
      <c r="AC12" s="20"/>
      <c r="AD12" s="105"/>
    </row>
    <row r="13" spans="1:30" ht="14.5" customHeight="1" x14ac:dyDescent="0.35">
      <c r="A13" s="116" t="s">
        <v>61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5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51"/>
      <c r="AC13" s="20"/>
      <c r="AD13" s="105"/>
    </row>
    <row r="14" spans="1:30" ht="14.5" customHeight="1" x14ac:dyDescent="0.35">
      <c r="A14" s="119">
        <v>1</v>
      </c>
      <c r="B14" s="23" t="s">
        <v>40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18"/>
      <c r="N14" s="20"/>
      <c r="O14" s="181" t="s">
        <v>27</v>
      </c>
      <c r="P14" s="200">
        <v>10000</v>
      </c>
      <c r="Q14" s="201"/>
      <c r="R14" s="20"/>
      <c r="S14" s="20"/>
      <c r="T14" s="20"/>
      <c r="U14" s="181" t="s">
        <v>28</v>
      </c>
      <c r="V14" s="200">
        <v>19000</v>
      </c>
      <c r="W14" s="201"/>
      <c r="X14" s="20"/>
      <c r="Y14" s="20"/>
      <c r="Z14" s="20"/>
      <c r="AA14" s="20"/>
      <c r="AB14" s="51"/>
      <c r="AC14" s="68"/>
      <c r="AD14" s="105"/>
    </row>
    <row r="15" spans="1:30" ht="14.5" customHeight="1" x14ac:dyDescent="0.35">
      <c r="A15" s="117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118"/>
      <c r="N15" s="20"/>
      <c r="O15" s="20"/>
      <c r="P15" s="20" t="s">
        <v>14</v>
      </c>
      <c r="Q15" s="20"/>
      <c r="R15" s="20"/>
      <c r="S15" s="20"/>
      <c r="T15" s="20"/>
      <c r="U15" s="20" t="s">
        <v>16</v>
      </c>
      <c r="V15" s="20"/>
      <c r="W15" s="20"/>
      <c r="X15" s="20"/>
      <c r="Y15" s="20"/>
      <c r="Z15" s="20"/>
      <c r="AA15" s="20"/>
      <c r="AB15" s="51"/>
      <c r="AC15" s="20"/>
      <c r="AD15" s="105"/>
    </row>
    <row r="16" spans="1:30" ht="16" customHeight="1" x14ac:dyDescent="0.35">
      <c r="A16" s="117"/>
      <c r="B16" s="24" t="s">
        <v>107</v>
      </c>
      <c r="C16" s="24"/>
      <c r="D16" s="24"/>
      <c r="E16" s="36" t="s">
        <v>37</v>
      </c>
      <c r="F16" s="190">
        <v>28000</v>
      </c>
      <c r="G16" s="191"/>
      <c r="H16" s="192"/>
      <c r="I16" s="26" t="s">
        <v>0</v>
      </c>
      <c r="J16" s="24"/>
      <c r="K16" s="24"/>
      <c r="L16" s="24"/>
      <c r="M16" s="118"/>
      <c r="N16" s="20"/>
      <c r="O16" s="20" t="s">
        <v>124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1"/>
      <c r="AC16" s="20"/>
      <c r="AD16" s="105"/>
    </row>
    <row r="17" spans="1:30" ht="13" customHeight="1" x14ac:dyDescent="0.35">
      <c r="A17" s="117"/>
      <c r="B17" s="24" t="s">
        <v>13</v>
      </c>
      <c r="C17" s="24"/>
      <c r="D17" s="24"/>
      <c r="E17" s="36" t="s">
        <v>37</v>
      </c>
      <c r="F17" s="187">
        <v>13850</v>
      </c>
      <c r="G17" s="188"/>
      <c r="H17" s="189"/>
      <c r="I17" s="37" t="s">
        <v>1</v>
      </c>
      <c r="J17" s="24"/>
      <c r="K17" s="24"/>
      <c r="L17" s="24"/>
      <c r="M17" s="118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1"/>
      <c r="AC17" s="20"/>
      <c r="AD17" s="105"/>
    </row>
    <row r="18" spans="1:30" ht="14" customHeight="1" x14ac:dyDescent="0.65">
      <c r="A18" s="117"/>
      <c r="B18" s="24"/>
      <c r="C18" s="24"/>
      <c r="D18" s="24"/>
      <c r="E18" s="36"/>
      <c r="F18" s="35"/>
      <c r="G18" s="167"/>
      <c r="H18" s="167"/>
      <c r="I18" s="168"/>
      <c r="J18" s="168"/>
      <c r="K18" s="24"/>
      <c r="L18" s="169"/>
      <c r="M18" s="118"/>
      <c r="N18" s="20"/>
      <c r="O18" s="250" t="s">
        <v>109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1"/>
      <c r="AC18" s="20"/>
      <c r="AD18" s="105"/>
    </row>
    <row r="19" spans="1:30" ht="14.5" customHeight="1" x14ac:dyDescent="0.65">
      <c r="A19" s="117"/>
      <c r="B19" s="24" t="s">
        <v>33</v>
      </c>
      <c r="C19" s="24"/>
      <c r="D19" s="24"/>
      <c r="E19" s="36" t="s">
        <v>37</v>
      </c>
      <c r="F19" s="182">
        <v>5550</v>
      </c>
      <c r="G19" s="183"/>
      <c r="H19" s="182">
        <v>1350</v>
      </c>
      <c r="I19" s="183"/>
      <c r="J19" s="182"/>
      <c r="K19" s="183"/>
      <c r="L19" s="169"/>
      <c r="M19" s="118"/>
      <c r="N19" s="20"/>
      <c r="O19" s="20"/>
      <c r="P19" s="154" t="s">
        <v>114</v>
      </c>
      <c r="Q19" s="20"/>
      <c r="R19" s="20"/>
      <c r="S19" s="202" t="s">
        <v>18</v>
      </c>
      <c r="T19" s="20"/>
      <c r="U19" s="20"/>
      <c r="V19" s="154" t="s">
        <v>115</v>
      </c>
      <c r="W19" s="20"/>
      <c r="X19" s="203" t="s">
        <v>19</v>
      </c>
      <c r="Y19" s="20" t="s">
        <v>20</v>
      </c>
      <c r="Z19" s="20"/>
      <c r="AA19" s="20"/>
      <c r="AB19" s="51"/>
      <c r="AC19" s="20"/>
      <c r="AD19" s="105"/>
    </row>
    <row r="20" spans="1:30" ht="15.5" customHeight="1" x14ac:dyDescent="0.45">
      <c r="A20" s="117"/>
      <c r="B20" s="24"/>
      <c r="C20" s="24"/>
      <c r="D20" s="24"/>
      <c r="E20" s="24"/>
      <c r="F20" s="24"/>
      <c r="G20" s="166" t="s">
        <v>35</v>
      </c>
      <c r="H20" s="166"/>
      <c r="I20" s="166" t="s">
        <v>35</v>
      </c>
      <c r="J20" s="166"/>
      <c r="K20" s="24"/>
      <c r="L20" s="24"/>
      <c r="M20" s="118"/>
      <c r="N20" s="20"/>
      <c r="O20" s="20"/>
      <c r="P20" s="200">
        <v>9000</v>
      </c>
      <c r="Q20" s="201"/>
      <c r="R20" s="20"/>
      <c r="S20" s="202"/>
      <c r="T20" s="20"/>
      <c r="U20" s="28"/>
      <c r="V20" s="200">
        <v>19000</v>
      </c>
      <c r="W20" s="201"/>
      <c r="X20" s="203"/>
      <c r="Y20" s="190">
        <f>P20+V20</f>
        <v>28000</v>
      </c>
      <c r="Z20" s="191"/>
      <c r="AA20" s="192"/>
      <c r="AB20" s="124" t="s">
        <v>29</v>
      </c>
      <c r="AC20" s="20"/>
      <c r="AD20" s="105"/>
    </row>
    <row r="21" spans="1:30" ht="18.5" x14ac:dyDescent="0.45">
      <c r="A21" s="119"/>
      <c r="B21" s="23" t="s">
        <v>34</v>
      </c>
      <c r="C21" s="24"/>
      <c r="D21" s="24"/>
      <c r="E21" s="24"/>
      <c r="F21" s="24"/>
      <c r="G21" s="113"/>
      <c r="H21" s="80" t="s">
        <v>48</v>
      </c>
      <c r="I21" s="113"/>
      <c r="J21" s="113"/>
      <c r="K21" s="24"/>
      <c r="L21" s="24"/>
      <c r="M21" s="118"/>
      <c r="N21" s="20"/>
      <c r="O21" s="20"/>
      <c r="P21" s="27" t="s">
        <v>14</v>
      </c>
      <c r="Q21" s="20"/>
      <c r="R21" s="20"/>
      <c r="S21" s="20"/>
      <c r="T21" s="20"/>
      <c r="U21" s="10"/>
      <c r="V21" s="27" t="s">
        <v>15</v>
      </c>
      <c r="W21" s="20"/>
      <c r="X21" s="20"/>
      <c r="Y21" s="20"/>
      <c r="Z21" s="20"/>
      <c r="AA21" s="20"/>
      <c r="AB21" s="51"/>
      <c r="AC21" s="20"/>
      <c r="AD21" s="105"/>
    </row>
    <row r="22" spans="1:30" ht="13" customHeight="1" x14ac:dyDescent="0.35">
      <c r="A22" s="117"/>
      <c r="B22" s="123" t="s">
        <v>33</v>
      </c>
      <c r="C22" s="24"/>
      <c r="D22" s="24"/>
      <c r="E22" s="24"/>
      <c r="F22" s="24"/>
      <c r="G22" s="24"/>
      <c r="H22" s="164">
        <f>F19+H19+J19</f>
        <v>6900</v>
      </c>
      <c r="I22" s="165"/>
      <c r="J22" s="37" t="s">
        <v>17</v>
      </c>
      <c r="K22" s="24"/>
      <c r="L22" s="24"/>
      <c r="M22" s="118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5"/>
      <c r="AC22" s="20"/>
      <c r="AD22" s="105"/>
    </row>
    <row r="23" spans="1:30" ht="13.5" customHeight="1" x14ac:dyDescent="0.35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2"/>
      <c r="N23" s="127">
        <v>3</v>
      </c>
      <c r="O23" s="126" t="s">
        <v>63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  <c r="AC23" s="20"/>
      <c r="AD23" s="105"/>
    </row>
    <row r="24" spans="1:30" ht="8.5" customHeight="1" x14ac:dyDescent="0.35">
      <c r="A24" s="20"/>
      <c r="B24" s="20"/>
      <c r="C24" s="20"/>
      <c r="D24" s="20"/>
      <c r="E24" s="206"/>
      <c r="F24" s="206"/>
      <c r="G24" s="206"/>
      <c r="H24" s="20"/>
      <c r="I24" s="20"/>
      <c r="J24" s="20"/>
      <c r="K24" s="20"/>
      <c r="L24" s="20"/>
      <c r="M24" s="20"/>
      <c r="N24" s="117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18"/>
      <c r="AC24" s="20"/>
      <c r="AD24" s="105"/>
    </row>
    <row r="25" spans="1:30" x14ac:dyDescent="0.35">
      <c r="A25" s="20"/>
      <c r="B25" s="20"/>
      <c r="C25" s="20"/>
      <c r="D25" s="20"/>
      <c r="E25" s="206"/>
      <c r="F25" s="206"/>
      <c r="G25" s="206"/>
      <c r="H25" s="20"/>
      <c r="I25" s="20"/>
      <c r="J25" s="20"/>
      <c r="K25" s="20"/>
      <c r="L25" s="20"/>
      <c r="M25" s="20"/>
      <c r="N25" s="117"/>
      <c r="O25" s="24" t="s">
        <v>110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18"/>
      <c r="AC25" s="20"/>
      <c r="AD25" s="105"/>
    </row>
    <row r="26" spans="1:30" ht="15.5" customHeight="1" x14ac:dyDescent="0.45">
      <c r="A26" s="20"/>
      <c r="B26" s="20"/>
      <c r="C26" s="20"/>
      <c r="D26" s="20"/>
      <c r="E26" s="125"/>
      <c r="F26" s="125"/>
      <c r="G26" s="125"/>
      <c r="H26" s="20"/>
      <c r="I26" s="20"/>
      <c r="J26" s="20"/>
      <c r="K26" s="20"/>
      <c r="L26" s="20"/>
      <c r="M26" s="20"/>
      <c r="N26" s="117"/>
      <c r="O26" s="24"/>
      <c r="P26" s="24"/>
      <c r="Q26" s="180" t="s">
        <v>111</v>
      </c>
      <c r="R26" s="190">
        <v>28000</v>
      </c>
      <c r="S26" s="191"/>
      <c r="T26" s="192"/>
      <c r="U26" s="26" t="s">
        <v>30</v>
      </c>
      <c r="V26" s="24"/>
      <c r="W26" s="24"/>
      <c r="X26" s="24"/>
      <c r="Y26" s="35"/>
      <c r="Z26" s="35"/>
      <c r="AA26" s="35"/>
      <c r="AB26" s="129"/>
      <c r="AC26" s="20"/>
      <c r="AD26" s="105"/>
    </row>
    <row r="27" spans="1:30" ht="11" customHeight="1" x14ac:dyDescent="0.45">
      <c r="A27" s="20"/>
      <c r="B27" s="20"/>
      <c r="C27" s="20"/>
      <c r="D27" s="20"/>
      <c r="E27" s="125"/>
      <c r="F27" s="125"/>
      <c r="G27" s="125"/>
      <c r="H27" s="20"/>
      <c r="I27" s="20"/>
      <c r="J27" s="20"/>
      <c r="K27" s="20"/>
      <c r="L27" s="20"/>
      <c r="M27" s="20"/>
      <c r="N27" s="117"/>
      <c r="O27" s="24"/>
      <c r="P27" s="24"/>
      <c r="Q27" s="36"/>
      <c r="R27" s="35"/>
      <c r="S27" s="35"/>
      <c r="T27" s="35"/>
      <c r="U27" s="26"/>
      <c r="V27" s="24"/>
      <c r="W27" s="24"/>
      <c r="X27" s="24"/>
      <c r="Y27" s="35"/>
      <c r="Z27" s="35"/>
      <c r="AA27" s="35"/>
      <c r="AB27" s="129"/>
      <c r="AC27" s="20"/>
      <c r="AD27" s="105"/>
    </row>
    <row r="28" spans="1:30" ht="15.5" customHeight="1" x14ac:dyDescent="0.45">
      <c r="A28" s="20"/>
      <c r="B28" s="20"/>
      <c r="C28" s="20"/>
      <c r="D28" s="20"/>
      <c r="E28" s="170"/>
      <c r="F28" s="170"/>
      <c r="G28" s="170"/>
      <c r="H28" s="20"/>
      <c r="I28" s="20"/>
      <c r="J28" s="20"/>
      <c r="K28" s="20"/>
      <c r="L28" s="20"/>
      <c r="M28" s="20"/>
      <c r="N28" s="117"/>
      <c r="O28" s="24" t="s">
        <v>113</v>
      </c>
      <c r="P28" s="24"/>
      <c r="Q28" s="36"/>
      <c r="R28" s="35"/>
      <c r="S28" s="35"/>
      <c r="T28" s="35"/>
      <c r="U28" s="26"/>
      <c r="V28" s="24"/>
      <c r="W28" s="24"/>
      <c r="X28" s="24"/>
      <c r="Y28" s="35"/>
      <c r="Z28" s="35"/>
      <c r="AA28" s="35"/>
      <c r="AB28" s="129"/>
      <c r="AC28" s="20"/>
      <c r="AD28" s="105"/>
    </row>
    <row r="29" spans="1:30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17"/>
      <c r="O29" s="24" t="s">
        <v>112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18"/>
      <c r="AC29" s="20"/>
      <c r="AD29" s="105"/>
    </row>
    <row r="30" spans="1:30" ht="15.5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17"/>
      <c r="O30" s="24"/>
      <c r="P30" s="24"/>
      <c r="Q30" s="180" t="s">
        <v>111</v>
      </c>
      <c r="R30" s="190">
        <v>32000</v>
      </c>
      <c r="S30" s="191"/>
      <c r="T30" s="192"/>
      <c r="U30" s="26" t="s">
        <v>36</v>
      </c>
      <c r="V30" s="24"/>
      <c r="W30" s="24"/>
      <c r="X30" s="24"/>
      <c r="Y30" s="35"/>
      <c r="Z30" s="35"/>
      <c r="AA30" s="35"/>
      <c r="AB30" s="129"/>
      <c r="AC30" s="20"/>
      <c r="AD30" s="105"/>
    </row>
    <row r="31" spans="1:30" ht="7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17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18"/>
      <c r="AC31" s="20"/>
      <c r="AD31" s="105"/>
    </row>
    <row r="32" spans="1:30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1">
        <v>4</v>
      </c>
      <c r="O32" s="130" t="s">
        <v>24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/>
      <c r="AC32" s="20"/>
      <c r="AD32" s="105"/>
    </row>
    <row r="33" spans="1:30" ht="5" customHeight="1" x14ac:dyDescent="0.35">
      <c r="A33" s="20"/>
      <c r="B33" s="28"/>
      <c r="C33" s="205"/>
      <c r="D33" s="205"/>
      <c r="E33" s="20"/>
      <c r="F33" s="20"/>
      <c r="G33" s="20"/>
      <c r="H33" s="28"/>
      <c r="I33" s="205"/>
      <c r="J33" s="205"/>
      <c r="K33" s="20"/>
      <c r="L33" s="20"/>
      <c r="M33" s="20"/>
      <c r="N33" s="106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51"/>
      <c r="AC33" s="20"/>
      <c r="AD33" s="105"/>
    </row>
    <row r="34" spans="1:30" ht="12.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6"/>
      <c r="O34" s="46" t="s">
        <v>64</v>
      </c>
      <c r="P34" s="10"/>
      <c r="Q34" s="20"/>
      <c r="R34" s="20"/>
      <c r="S34" s="20"/>
      <c r="T34" s="20"/>
      <c r="U34" s="20"/>
      <c r="V34" s="20"/>
      <c r="W34" s="20"/>
      <c r="X34" s="20"/>
      <c r="Y34" s="131"/>
      <c r="Z34" s="20"/>
      <c r="AA34" s="20"/>
      <c r="AB34" s="51"/>
      <c r="AC34" s="20"/>
      <c r="AD34" s="105"/>
    </row>
    <row r="35" spans="1:30" ht="16" customHeigh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4"/>
      <c r="O35" s="20" t="s">
        <v>116</v>
      </c>
      <c r="P35" s="20"/>
      <c r="Q35" s="20"/>
      <c r="R35" s="20"/>
      <c r="S35" s="20"/>
      <c r="T35" s="20"/>
      <c r="U35" s="20"/>
      <c r="V35" s="20"/>
      <c r="X35" s="203" t="s">
        <v>19</v>
      </c>
      <c r="Z35" s="132"/>
      <c r="AA35" s="132"/>
      <c r="AB35" s="51"/>
      <c r="AC35" s="20"/>
      <c r="AD35" s="105"/>
    </row>
    <row r="36" spans="1:30" ht="16" customHeight="1" x14ac:dyDescent="0.4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4"/>
      <c r="O36" s="20"/>
      <c r="P36" s="20"/>
      <c r="Q36" s="20"/>
      <c r="R36" s="20"/>
      <c r="S36" s="20"/>
      <c r="T36" s="10"/>
      <c r="U36" s="20"/>
      <c r="V36" s="10"/>
      <c r="W36" s="30" t="s">
        <v>117</v>
      </c>
      <c r="X36" s="203"/>
      <c r="Y36" s="131" t="s">
        <v>2</v>
      </c>
      <c r="Z36" s="132"/>
      <c r="AA36" s="132"/>
      <c r="AB36" s="51"/>
      <c r="AC36" s="20"/>
      <c r="AD36" s="105"/>
    </row>
    <row r="37" spans="1:30" ht="15.5" customHeight="1" x14ac:dyDescent="0.4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4"/>
      <c r="O37" s="20"/>
      <c r="Q37" s="190">
        <v>28000</v>
      </c>
      <c r="R37" s="191"/>
      <c r="S37" s="192"/>
      <c r="T37" s="185" t="s">
        <v>25</v>
      </c>
      <c r="U37" s="187">
        <f>F17</f>
        <v>13850</v>
      </c>
      <c r="V37" s="188"/>
      <c r="W37" s="189"/>
      <c r="X37" s="203"/>
      <c r="Y37" s="193">
        <f>Q37-U37</f>
        <v>14150</v>
      </c>
      <c r="Z37" s="194"/>
      <c r="AA37" s="195"/>
      <c r="AB37" s="134" t="s">
        <v>31</v>
      </c>
      <c r="AC37" s="20"/>
    </row>
    <row r="38" spans="1:30" ht="5.5" customHeight="1" x14ac:dyDescent="0.35">
      <c r="A38" s="20"/>
      <c r="B38" s="2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4"/>
      <c r="O38" s="16"/>
      <c r="P38" s="16"/>
      <c r="Q38" s="16"/>
      <c r="R38" s="16"/>
      <c r="S38" s="16"/>
      <c r="T38" s="186"/>
      <c r="U38" s="16"/>
      <c r="V38" s="16"/>
      <c r="W38" s="16"/>
      <c r="X38" s="16"/>
      <c r="Y38" s="1"/>
      <c r="Z38" s="16"/>
      <c r="AA38" s="16"/>
      <c r="AB38" s="15"/>
      <c r="AC38" s="20"/>
    </row>
    <row r="39" spans="1:30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1:30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1:30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1:30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</row>
    <row r="44" spans="1:30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</row>
    <row r="45" spans="1:30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</row>
    <row r="46" spans="1:30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</row>
    <row r="47" spans="1:30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</row>
    <row r="48" spans="1:30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</row>
    <row r="49" spans="1:30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</row>
  </sheetData>
  <mergeCells count="27">
    <mergeCell ref="C33:D33"/>
    <mergeCell ref="I33:J33"/>
    <mergeCell ref="E24:G25"/>
    <mergeCell ref="Z1:AA1"/>
    <mergeCell ref="F11:H11"/>
    <mergeCell ref="F10:H10"/>
    <mergeCell ref="R9:U10"/>
    <mergeCell ref="Y37:AA37"/>
    <mergeCell ref="P5:Q5"/>
    <mergeCell ref="V5:W5"/>
    <mergeCell ref="R7:T8"/>
    <mergeCell ref="P14:Q14"/>
    <mergeCell ref="V14:W14"/>
    <mergeCell ref="S19:S20"/>
    <mergeCell ref="X19:X20"/>
    <mergeCell ref="P20:Q20"/>
    <mergeCell ref="V20:W20"/>
    <mergeCell ref="Y20:AA20"/>
    <mergeCell ref="R26:T26"/>
    <mergeCell ref="R30:T30"/>
    <mergeCell ref="X35:X37"/>
    <mergeCell ref="T37:T38"/>
    <mergeCell ref="U37:W37"/>
    <mergeCell ref="Q37:S37"/>
    <mergeCell ref="F16:H16"/>
    <mergeCell ref="F17:H17"/>
    <mergeCell ref="N35:N37"/>
  </mergeCells>
  <phoneticPr fontId="6" type="noConversion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EB74-E0A5-44D3-9296-13E3DD0B963F}">
  <dimension ref="A1:AD49"/>
  <sheetViews>
    <sheetView zoomScale="110" zoomScaleNormal="110" workbookViewId="0">
      <selection activeCell="Z17" sqref="Z17"/>
    </sheetView>
  </sheetViews>
  <sheetFormatPr defaultRowHeight="14.5" x14ac:dyDescent="0.35"/>
  <cols>
    <col min="1" max="5" width="4.54296875" customWidth="1"/>
    <col min="6" max="6" width="5.08984375" customWidth="1"/>
    <col min="7" max="12" width="4.54296875" customWidth="1"/>
    <col min="13" max="13" width="2.453125" customWidth="1"/>
    <col min="14" max="18" width="4.54296875" customWidth="1"/>
    <col min="19" max="19" width="5.6328125" customWidth="1"/>
    <col min="20" max="30" width="4.54296875" customWidth="1"/>
    <col min="31" max="31" width="6.453125" customWidth="1"/>
    <col min="32" max="52" width="4.54296875" customWidth="1"/>
  </cols>
  <sheetData>
    <row r="1" spans="1:30" ht="15.5" customHeight="1" x14ac:dyDescent="0.45">
      <c r="A1" s="114" t="s">
        <v>108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  <c r="N1" s="130">
        <v>2</v>
      </c>
      <c r="O1" s="130" t="s">
        <v>41</v>
      </c>
      <c r="P1" s="13"/>
      <c r="Q1" s="13"/>
      <c r="R1" s="13"/>
      <c r="S1" s="13"/>
      <c r="T1" s="133"/>
      <c r="U1" s="133"/>
      <c r="V1" s="133"/>
      <c r="W1" s="133"/>
      <c r="X1" s="13"/>
      <c r="Y1" s="13"/>
      <c r="Z1" s="207" t="s">
        <v>23</v>
      </c>
      <c r="AA1" s="207"/>
      <c r="AB1" s="12"/>
      <c r="AC1" s="44"/>
      <c r="AD1" s="105"/>
    </row>
    <row r="2" spans="1:30" x14ac:dyDescent="0.35">
      <c r="A2" s="115" t="s">
        <v>2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5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51"/>
      <c r="AC2" s="44"/>
      <c r="AD2" s="105"/>
    </row>
    <row r="3" spans="1:30" ht="11" customHeight="1" x14ac:dyDescent="0.35">
      <c r="A3" s="115" t="s">
        <v>39</v>
      </c>
      <c r="B3" s="27"/>
      <c r="C3" s="20"/>
      <c r="D3" s="20"/>
      <c r="E3" s="20"/>
      <c r="F3" s="20"/>
      <c r="G3" s="20"/>
      <c r="H3" s="20"/>
      <c r="I3" s="20"/>
      <c r="J3" s="20"/>
      <c r="K3" s="20"/>
      <c r="L3" s="20"/>
      <c r="M3" s="51"/>
      <c r="N3" s="20"/>
      <c r="O3" s="20" t="s">
        <v>123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51"/>
      <c r="AC3" s="20"/>
      <c r="AD3" s="105"/>
    </row>
    <row r="4" spans="1:30" x14ac:dyDescent="0.35">
      <c r="A4" s="106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51"/>
      <c r="N4" s="20"/>
      <c r="O4" s="20"/>
      <c r="P4" s="20" t="s">
        <v>14</v>
      </c>
      <c r="Q4" s="20"/>
      <c r="R4" s="20"/>
      <c r="S4" s="20"/>
      <c r="T4" s="20"/>
      <c r="U4" s="20" t="s">
        <v>16</v>
      </c>
      <c r="V4" s="20"/>
      <c r="W4" s="20"/>
      <c r="X4" s="20"/>
      <c r="Y4" s="20"/>
      <c r="Z4" s="20"/>
      <c r="AA4" s="20"/>
      <c r="AB4" s="51"/>
      <c r="AC4" s="20"/>
      <c r="AD4" s="105"/>
    </row>
    <row r="5" spans="1:30" x14ac:dyDescent="0.35">
      <c r="A5" s="106"/>
      <c r="B5" s="20" t="s">
        <v>4</v>
      </c>
      <c r="C5" s="20"/>
      <c r="D5" s="20" t="s">
        <v>5</v>
      </c>
      <c r="E5" s="20"/>
      <c r="F5" s="20" t="s">
        <v>6</v>
      </c>
      <c r="G5" s="20"/>
      <c r="H5" s="20" t="s">
        <v>7</v>
      </c>
      <c r="I5" s="20"/>
      <c r="J5" s="20"/>
      <c r="K5" s="20"/>
      <c r="L5" s="20"/>
      <c r="M5" s="51"/>
      <c r="N5" s="20"/>
      <c r="O5" s="181" t="s">
        <v>21</v>
      </c>
      <c r="P5" s="187"/>
      <c r="Q5" s="189"/>
      <c r="R5" s="20" t="s">
        <v>37</v>
      </c>
      <c r="S5" s="20"/>
      <c r="T5" s="20"/>
      <c r="U5" s="181" t="s">
        <v>22</v>
      </c>
      <c r="V5" s="187"/>
      <c r="W5" s="189"/>
      <c r="X5" s="20" t="s">
        <v>37</v>
      </c>
      <c r="Y5" s="20"/>
      <c r="Z5" s="20"/>
      <c r="AA5" s="20"/>
      <c r="AB5" s="51"/>
      <c r="AC5" s="20"/>
      <c r="AD5" s="105"/>
    </row>
    <row r="6" spans="1:30" x14ac:dyDescent="0.35">
      <c r="A6" s="115" t="s">
        <v>3</v>
      </c>
      <c r="B6" s="41"/>
      <c r="C6" s="20"/>
      <c r="D6" s="41"/>
      <c r="E6" s="20"/>
      <c r="F6" s="41"/>
      <c r="G6" s="20"/>
      <c r="H6" s="41"/>
      <c r="I6" s="20"/>
      <c r="J6" s="20"/>
      <c r="K6" s="20"/>
      <c r="L6" s="20"/>
      <c r="M6" s="5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51"/>
      <c r="AC6" s="20"/>
      <c r="AD6" s="105"/>
    </row>
    <row r="7" spans="1:30" ht="14.5" customHeight="1" x14ac:dyDescent="0.35">
      <c r="A7" s="10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51"/>
      <c r="N7" s="20"/>
      <c r="O7" s="20"/>
      <c r="P7" s="2"/>
      <c r="Q7" s="4"/>
      <c r="R7" s="196" t="s">
        <v>38</v>
      </c>
      <c r="S7" s="197"/>
      <c r="T7" s="197"/>
      <c r="U7" s="3"/>
      <c r="V7" s="3"/>
      <c r="W7" s="4"/>
      <c r="X7" s="20"/>
      <c r="Y7" s="20"/>
      <c r="Z7" s="20"/>
      <c r="AA7" s="20"/>
      <c r="AB7" s="51"/>
      <c r="AC7" s="20"/>
      <c r="AD7" s="105"/>
    </row>
    <row r="8" spans="1:30" ht="14.5" customHeight="1" x14ac:dyDescent="0.35">
      <c r="A8" s="115" t="s">
        <v>118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51"/>
      <c r="N8" s="20"/>
      <c r="O8" s="20"/>
      <c r="P8" s="47"/>
      <c r="Q8" s="6"/>
      <c r="R8" s="198"/>
      <c r="S8" s="199"/>
      <c r="T8" s="199"/>
      <c r="U8" s="5"/>
      <c r="V8" s="5"/>
      <c r="W8" s="6"/>
      <c r="X8" s="20"/>
      <c r="Y8" s="20"/>
      <c r="Z8" s="20"/>
      <c r="AA8" s="20"/>
      <c r="AB8" s="51"/>
      <c r="AC8" s="20"/>
      <c r="AD8" s="105"/>
    </row>
    <row r="9" spans="1:30" ht="14.5" customHeight="1" x14ac:dyDescent="0.35">
      <c r="A9" s="184" t="s">
        <v>119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51"/>
      <c r="N9" s="20"/>
      <c r="O9" s="20"/>
      <c r="P9" s="11"/>
      <c r="Q9" s="12"/>
      <c r="R9" s="248" t="s">
        <v>122</v>
      </c>
      <c r="S9" s="248"/>
      <c r="T9" s="248"/>
      <c r="U9" s="248"/>
      <c r="V9" s="13"/>
      <c r="W9" s="12"/>
      <c r="X9" s="20"/>
      <c r="Y9" s="20"/>
      <c r="Z9" s="20"/>
      <c r="AA9" s="20"/>
      <c r="AB9" s="51"/>
      <c r="AC9" s="20"/>
      <c r="AD9" s="105"/>
    </row>
    <row r="10" spans="1:30" ht="15.5" customHeight="1" x14ac:dyDescent="0.35">
      <c r="A10" s="106" t="s">
        <v>8</v>
      </c>
      <c r="B10" s="20"/>
      <c r="C10" s="20"/>
      <c r="D10" s="20"/>
      <c r="E10" s="30" t="s">
        <v>37</v>
      </c>
      <c r="F10" s="200"/>
      <c r="G10" s="208"/>
      <c r="H10" s="201"/>
      <c r="I10" s="20"/>
      <c r="J10" s="20"/>
      <c r="K10" s="20"/>
      <c r="L10" s="20"/>
      <c r="M10" s="51"/>
      <c r="N10" s="20"/>
      <c r="O10" s="20"/>
      <c r="P10" s="14"/>
      <c r="Q10" s="15"/>
      <c r="R10" s="249"/>
      <c r="S10" s="249"/>
      <c r="T10" s="249"/>
      <c r="U10" s="249"/>
      <c r="V10" s="16"/>
      <c r="W10" s="15"/>
      <c r="X10" s="20"/>
      <c r="Y10" s="20"/>
      <c r="Z10" s="20"/>
      <c r="AA10" s="20"/>
      <c r="AB10" s="51"/>
      <c r="AC10" s="20"/>
      <c r="AD10" s="105"/>
    </row>
    <row r="11" spans="1:30" x14ac:dyDescent="0.35">
      <c r="A11" s="106" t="s">
        <v>9</v>
      </c>
      <c r="B11" s="20"/>
      <c r="C11" s="20"/>
      <c r="D11" s="20"/>
      <c r="E11" s="30" t="s">
        <v>37</v>
      </c>
      <c r="F11" s="200"/>
      <c r="G11" s="208"/>
      <c r="H11" s="201"/>
      <c r="I11" s="20"/>
      <c r="J11" s="39"/>
      <c r="K11" s="20"/>
      <c r="L11" s="20"/>
      <c r="M11" s="5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51"/>
      <c r="AC11" s="20"/>
      <c r="AD11" s="105"/>
    </row>
    <row r="12" spans="1:30" x14ac:dyDescent="0.35">
      <c r="A12" s="106" t="s">
        <v>10</v>
      </c>
      <c r="B12" s="20"/>
      <c r="C12" s="20"/>
      <c r="D12" s="20"/>
      <c r="E12" s="30" t="s">
        <v>37</v>
      </c>
      <c r="F12" s="40"/>
      <c r="G12" s="17" t="s">
        <v>11</v>
      </c>
      <c r="H12" s="41"/>
      <c r="I12" s="20" t="s">
        <v>12</v>
      </c>
      <c r="J12" s="20"/>
      <c r="K12" s="20"/>
      <c r="L12" s="20"/>
      <c r="M12" s="5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51"/>
      <c r="AC12" s="20"/>
      <c r="AD12" s="105"/>
    </row>
    <row r="13" spans="1:30" ht="14.5" customHeight="1" x14ac:dyDescent="0.35">
      <c r="A13" s="116" t="s">
        <v>61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5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51"/>
      <c r="AC13" s="20"/>
      <c r="AD13" s="105"/>
    </row>
    <row r="14" spans="1:30" ht="14.5" customHeight="1" x14ac:dyDescent="0.35">
      <c r="A14" s="119">
        <v>1</v>
      </c>
      <c r="B14" s="23" t="s">
        <v>40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18"/>
      <c r="N14" s="20"/>
      <c r="O14" s="181" t="s">
        <v>27</v>
      </c>
      <c r="P14" s="200"/>
      <c r="Q14" s="201"/>
      <c r="R14" s="20"/>
      <c r="S14" s="20"/>
      <c r="T14" s="20"/>
      <c r="U14" s="181" t="s">
        <v>28</v>
      </c>
      <c r="V14" s="200"/>
      <c r="W14" s="201"/>
      <c r="X14" s="20"/>
      <c r="Y14" s="20"/>
      <c r="Z14" s="20"/>
      <c r="AA14" s="20"/>
      <c r="AB14" s="51"/>
      <c r="AC14" s="68"/>
      <c r="AD14" s="105"/>
    </row>
    <row r="15" spans="1:30" ht="14.5" customHeight="1" x14ac:dyDescent="0.35">
      <c r="A15" s="117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118"/>
      <c r="N15" s="20"/>
      <c r="O15" s="20"/>
      <c r="P15" s="20" t="s">
        <v>14</v>
      </c>
      <c r="Q15" s="20"/>
      <c r="R15" s="20"/>
      <c r="S15" s="20"/>
      <c r="T15" s="20"/>
      <c r="U15" s="20" t="s">
        <v>16</v>
      </c>
      <c r="V15" s="20"/>
      <c r="W15" s="20"/>
      <c r="X15" s="20"/>
      <c r="Y15" s="20"/>
      <c r="Z15" s="20"/>
      <c r="AA15" s="20"/>
      <c r="AB15" s="51"/>
      <c r="AC15" s="20"/>
      <c r="AD15" s="105"/>
    </row>
    <row r="16" spans="1:30" ht="16" customHeight="1" x14ac:dyDescent="0.35">
      <c r="A16" s="117"/>
      <c r="B16" s="24" t="s">
        <v>107</v>
      </c>
      <c r="C16" s="24"/>
      <c r="D16" s="24"/>
      <c r="E16" s="36" t="s">
        <v>37</v>
      </c>
      <c r="F16" s="190"/>
      <c r="G16" s="191"/>
      <c r="H16" s="192"/>
      <c r="I16" s="26" t="s">
        <v>0</v>
      </c>
      <c r="J16" s="24"/>
      <c r="K16" s="24"/>
      <c r="L16" s="24"/>
      <c r="M16" s="118"/>
      <c r="N16" s="20"/>
      <c r="O16" s="20" t="s">
        <v>124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1"/>
      <c r="AC16" s="20"/>
      <c r="AD16" s="105"/>
    </row>
    <row r="17" spans="1:30" ht="13" customHeight="1" x14ac:dyDescent="0.35">
      <c r="A17" s="117"/>
      <c r="B17" s="24" t="s">
        <v>13</v>
      </c>
      <c r="C17" s="24"/>
      <c r="D17" s="24"/>
      <c r="E17" s="36" t="s">
        <v>37</v>
      </c>
      <c r="F17" s="187"/>
      <c r="G17" s="188"/>
      <c r="H17" s="189"/>
      <c r="I17" s="37" t="s">
        <v>1</v>
      </c>
      <c r="J17" s="24"/>
      <c r="K17" s="24"/>
      <c r="L17" s="24"/>
      <c r="M17" s="118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1"/>
      <c r="AC17" s="20"/>
      <c r="AD17" s="105"/>
    </row>
    <row r="18" spans="1:30" ht="16" customHeight="1" x14ac:dyDescent="0.65">
      <c r="A18" s="117"/>
      <c r="B18" s="24"/>
      <c r="C18" s="24"/>
      <c r="D18" s="24"/>
      <c r="E18" s="36"/>
      <c r="F18" s="35"/>
      <c r="G18" s="167"/>
      <c r="H18" s="167"/>
      <c r="I18" s="168"/>
      <c r="J18" s="168"/>
      <c r="K18" s="24"/>
      <c r="L18" s="169"/>
      <c r="M18" s="118"/>
      <c r="N18" s="20"/>
      <c r="O18" s="250" t="s">
        <v>109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1"/>
      <c r="AC18" s="20"/>
      <c r="AD18" s="105"/>
    </row>
    <row r="19" spans="1:30" ht="18" customHeight="1" x14ac:dyDescent="0.65">
      <c r="A19" s="117"/>
      <c r="B19" s="24" t="s">
        <v>33</v>
      </c>
      <c r="C19" s="24"/>
      <c r="D19" s="24"/>
      <c r="E19" s="36" t="s">
        <v>37</v>
      </c>
      <c r="F19" s="209"/>
      <c r="G19" s="210"/>
      <c r="H19" s="209"/>
      <c r="I19" s="210"/>
      <c r="J19" s="182"/>
      <c r="K19" s="183"/>
      <c r="L19" s="169"/>
      <c r="M19" s="118"/>
      <c r="N19" s="20"/>
      <c r="O19" s="20"/>
      <c r="P19" s="29" t="s">
        <v>114</v>
      </c>
      <c r="Q19" s="20"/>
      <c r="R19" s="20"/>
      <c r="S19" s="202" t="s">
        <v>18</v>
      </c>
      <c r="T19" s="20"/>
      <c r="U19" s="20"/>
      <c r="V19" s="29" t="s">
        <v>115</v>
      </c>
      <c r="W19" s="20"/>
      <c r="X19" s="203" t="s">
        <v>19</v>
      </c>
      <c r="Y19" s="20" t="s">
        <v>20</v>
      </c>
      <c r="Z19" s="20"/>
      <c r="AA19" s="20"/>
      <c r="AB19" s="51"/>
      <c r="AC19" s="20"/>
      <c r="AD19" s="105"/>
    </row>
    <row r="20" spans="1:30" ht="15.5" customHeight="1" x14ac:dyDescent="0.45">
      <c r="A20" s="117"/>
      <c r="B20" s="24"/>
      <c r="C20" s="24"/>
      <c r="D20" s="24"/>
      <c r="E20" s="24"/>
      <c r="F20" s="24"/>
      <c r="G20" s="166" t="s">
        <v>35</v>
      </c>
      <c r="H20" s="166"/>
      <c r="I20" s="166" t="s">
        <v>35</v>
      </c>
      <c r="J20" s="166"/>
      <c r="K20" s="24"/>
      <c r="L20" s="24"/>
      <c r="M20" s="118"/>
      <c r="N20" s="20"/>
      <c r="O20" s="20"/>
      <c r="P20" s="200"/>
      <c r="Q20" s="201"/>
      <c r="R20" s="20"/>
      <c r="S20" s="202"/>
      <c r="T20" s="20"/>
      <c r="U20" s="28"/>
      <c r="V20" s="200"/>
      <c r="W20" s="201"/>
      <c r="X20" s="203"/>
      <c r="Y20" s="190">
        <f>P20+V20</f>
        <v>0</v>
      </c>
      <c r="Z20" s="191"/>
      <c r="AA20" s="192"/>
      <c r="AB20" s="124" t="s">
        <v>29</v>
      </c>
      <c r="AC20" s="20"/>
      <c r="AD20" s="105"/>
    </row>
    <row r="21" spans="1:30" ht="18.5" x14ac:dyDescent="0.45">
      <c r="A21" s="119"/>
      <c r="B21" s="23" t="s">
        <v>34</v>
      </c>
      <c r="C21" s="24"/>
      <c r="D21" s="24"/>
      <c r="E21" s="24"/>
      <c r="F21" s="24"/>
      <c r="G21" s="113"/>
      <c r="H21" s="80" t="s">
        <v>48</v>
      </c>
      <c r="I21" s="113"/>
      <c r="J21" s="113"/>
      <c r="K21" s="24"/>
      <c r="L21" s="24"/>
      <c r="M21" s="118"/>
      <c r="N21" s="20"/>
      <c r="O21" s="20"/>
      <c r="P21" s="27" t="s">
        <v>14</v>
      </c>
      <c r="Q21" s="20"/>
      <c r="R21" s="20"/>
      <c r="S21" s="20"/>
      <c r="T21" s="20"/>
      <c r="U21" s="10"/>
      <c r="V21" s="27" t="s">
        <v>15</v>
      </c>
      <c r="W21" s="20"/>
      <c r="X21" s="20"/>
      <c r="Y21" s="20"/>
      <c r="Z21" s="20"/>
      <c r="AA21" s="20"/>
      <c r="AB21" s="51"/>
      <c r="AC21" s="20"/>
      <c r="AD21" s="105"/>
    </row>
    <row r="22" spans="1:30" ht="13" customHeight="1" x14ac:dyDescent="0.35">
      <c r="A22" s="117"/>
      <c r="B22" s="123" t="s">
        <v>33</v>
      </c>
      <c r="C22" s="24"/>
      <c r="D22" s="24"/>
      <c r="E22" s="24"/>
      <c r="F22" s="24"/>
      <c r="G22" s="24"/>
      <c r="H22" s="164">
        <f>F19+H19+J19</f>
        <v>0</v>
      </c>
      <c r="I22" s="165"/>
      <c r="J22" s="37" t="s">
        <v>17</v>
      </c>
      <c r="K22" s="24"/>
      <c r="L22" s="24"/>
      <c r="M22" s="118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5"/>
      <c r="AC22" s="20"/>
      <c r="AD22" s="105"/>
    </row>
    <row r="23" spans="1:30" ht="13.5" customHeight="1" x14ac:dyDescent="0.35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2"/>
      <c r="N23" s="127">
        <v>3</v>
      </c>
      <c r="O23" s="126" t="s">
        <v>63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  <c r="AC23" s="20"/>
      <c r="AD23" s="105"/>
    </row>
    <row r="24" spans="1:30" ht="8.5" customHeight="1" x14ac:dyDescent="0.35">
      <c r="A24" s="20"/>
      <c r="B24" s="20"/>
      <c r="C24" s="20"/>
      <c r="D24" s="20"/>
      <c r="E24" s="206"/>
      <c r="F24" s="206"/>
      <c r="G24" s="206"/>
      <c r="H24" s="20"/>
      <c r="I24" s="20"/>
      <c r="J24" s="20"/>
      <c r="K24" s="20"/>
      <c r="L24" s="20"/>
      <c r="M24" s="20"/>
      <c r="N24" s="117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18"/>
      <c r="AC24" s="20"/>
      <c r="AD24" s="105"/>
    </row>
    <row r="25" spans="1:30" x14ac:dyDescent="0.35">
      <c r="A25" s="20"/>
      <c r="B25" s="20"/>
      <c r="C25" s="20"/>
      <c r="D25" s="20"/>
      <c r="E25" s="206"/>
      <c r="F25" s="206"/>
      <c r="G25" s="206"/>
      <c r="H25" s="20"/>
      <c r="I25" s="20"/>
      <c r="J25" s="20"/>
      <c r="K25" s="20"/>
      <c r="L25" s="20"/>
      <c r="M25" s="20"/>
      <c r="N25" s="117"/>
      <c r="O25" s="24" t="s">
        <v>110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18"/>
      <c r="AC25" s="20"/>
      <c r="AD25" s="105"/>
    </row>
    <row r="26" spans="1:30" ht="15.5" customHeight="1" x14ac:dyDescent="0.45">
      <c r="A26" s="20"/>
      <c r="B26" s="20"/>
      <c r="C26" s="20"/>
      <c r="D26" s="20"/>
      <c r="E26" s="170"/>
      <c r="F26" s="170"/>
      <c r="G26" s="170"/>
      <c r="H26" s="20"/>
      <c r="I26" s="20"/>
      <c r="J26" s="20"/>
      <c r="K26" s="20"/>
      <c r="L26" s="20"/>
      <c r="M26" s="20"/>
      <c r="N26" s="117"/>
      <c r="O26" s="24"/>
      <c r="P26" s="24"/>
      <c r="Q26" s="180" t="s">
        <v>111</v>
      </c>
      <c r="R26" s="190"/>
      <c r="S26" s="191"/>
      <c r="T26" s="192"/>
      <c r="U26" s="26" t="s">
        <v>30</v>
      </c>
      <c r="V26" s="24"/>
      <c r="W26" s="24"/>
      <c r="X26" s="24"/>
      <c r="Y26" s="35"/>
      <c r="Z26" s="35"/>
      <c r="AA26" s="35"/>
      <c r="AB26" s="129"/>
      <c r="AC26" s="20"/>
      <c r="AD26" s="105"/>
    </row>
    <row r="27" spans="1:30" ht="11" customHeight="1" x14ac:dyDescent="0.45">
      <c r="A27" s="20"/>
      <c r="B27" s="20"/>
      <c r="C27" s="20"/>
      <c r="D27" s="20"/>
      <c r="E27" s="170"/>
      <c r="F27" s="170"/>
      <c r="G27" s="170"/>
      <c r="H27" s="20"/>
      <c r="I27" s="20"/>
      <c r="J27" s="20"/>
      <c r="K27" s="20"/>
      <c r="L27" s="20"/>
      <c r="M27" s="20"/>
      <c r="N27" s="117"/>
      <c r="O27" s="24"/>
      <c r="P27" s="24"/>
      <c r="Q27" s="36"/>
      <c r="R27" s="35"/>
      <c r="S27" s="35"/>
      <c r="T27" s="35"/>
      <c r="U27" s="26"/>
      <c r="V27" s="24"/>
      <c r="W27" s="24"/>
      <c r="X27" s="24"/>
      <c r="Y27" s="35"/>
      <c r="Z27" s="35"/>
      <c r="AA27" s="35"/>
      <c r="AB27" s="129"/>
      <c r="AC27" s="20"/>
      <c r="AD27" s="105"/>
    </row>
    <row r="28" spans="1:30" ht="15.5" customHeight="1" x14ac:dyDescent="0.45">
      <c r="A28" s="20"/>
      <c r="B28" s="20"/>
      <c r="C28" s="20"/>
      <c r="D28" s="20"/>
      <c r="E28" s="170"/>
      <c r="F28" s="170"/>
      <c r="G28" s="170"/>
      <c r="H28" s="20"/>
      <c r="I28" s="20"/>
      <c r="J28" s="20"/>
      <c r="K28" s="20"/>
      <c r="L28" s="20"/>
      <c r="M28" s="20"/>
      <c r="N28" s="117"/>
      <c r="O28" s="24" t="s">
        <v>113</v>
      </c>
      <c r="P28" s="24"/>
      <c r="Q28" s="36"/>
      <c r="R28" s="35"/>
      <c r="S28" s="35"/>
      <c r="T28" s="35"/>
      <c r="U28" s="26"/>
      <c r="V28" s="24"/>
      <c r="W28" s="24"/>
      <c r="X28" s="24"/>
      <c r="Y28" s="35"/>
      <c r="Z28" s="35"/>
      <c r="AA28" s="35"/>
      <c r="AB28" s="129"/>
      <c r="AC28" s="20"/>
      <c r="AD28" s="105"/>
    </row>
    <row r="29" spans="1:30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17"/>
      <c r="O29" s="24" t="s">
        <v>112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18"/>
      <c r="AC29" s="20"/>
      <c r="AD29" s="105"/>
    </row>
    <row r="30" spans="1:30" ht="15.5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17"/>
      <c r="O30" s="24"/>
      <c r="P30" s="24"/>
      <c r="Q30" s="180" t="s">
        <v>111</v>
      </c>
      <c r="R30" s="190"/>
      <c r="S30" s="191"/>
      <c r="T30" s="192"/>
      <c r="U30" s="26" t="s">
        <v>36</v>
      </c>
      <c r="V30" s="24"/>
      <c r="W30" s="24"/>
      <c r="X30" s="24"/>
      <c r="Y30" s="35"/>
      <c r="Z30" s="35"/>
      <c r="AA30" s="35"/>
      <c r="AB30" s="129"/>
      <c r="AC30" s="20"/>
      <c r="AD30" s="105"/>
    </row>
    <row r="31" spans="1:30" ht="7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17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18"/>
      <c r="AC31" s="20"/>
      <c r="AD31" s="105"/>
    </row>
    <row r="32" spans="1:30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1">
        <v>4</v>
      </c>
      <c r="O32" s="130" t="s">
        <v>24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/>
      <c r="AC32" s="20"/>
      <c r="AD32" s="105"/>
    </row>
    <row r="33" spans="1:30" ht="5" customHeight="1" x14ac:dyDescent="0.35">
      <c r="A33" s="20"/>
      <c r="B33" s="28"/>
      <c r="C33" s="205"/>
      <c r="D33" s="205"/>
      <c r="E33" s="20"/>
      <c r="F33" s="20"/>
      <c r="G33" s="20"/>
      <c r="H33" s="28"/>
      <c r="I33" s="205"/>
      <c r="J33" s="205"/>
      <c r="K33" s="20"/>
      <c r="L33" s="20"/>
      <c r="M33" s="20"/>
      <c r="N33" s="106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51"/>
      <c r="AC33" s="20"/>
      <c r="AD33" s="105"/>
    </row>
    <row r="34" spans="1:30" ht="12.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6"/>
      <c r="O34" s="46" t="s">
        <v>64</v>
      </c>
      <c r="P34" s="10"/>
      <c r="Q34" s="20"/>
      <c r="R34" s="20"/>
      <c r="S34" s="20"/>
      <c r="T34" s="20"/>
      <c r="U34" s="20"/>
      <c r="V34" s="20"/>
      <c r="W34" s="20"/>
      <c r="X34" s="20"/>
      <c r="Y34" s="131"/>
      <c r="Z34" s="20"/>
      <c r="AA34" s="20"/>
      <c r="AB34" s="51"/>
      <c r="AC34" s="20"/>
      <c r="AD34" s="105"/>
    </row>
    <row r="35" spans="1:30" ht="16" customHeigh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4"/>
      <c r="O35" s="20" t="s">
        <v>116</v>
      </c>
      <c r="P35" s="20"/>
      <c r="Q35" s="20"/>
      <c r="R35" s="20"/>
      <c r="S35" s="20"/>
      <c r="T35" s="20"/>
      <c r="U35" s="20"/>
      <c r="V35" s="20"/>
      <c r="X35" s="203" t="s">
        <v>19</v>
      </c>
      <c r="Z35" s="132"/>
      <c r="AA35" s="132"/>
      <c r="AB35" s="51"/>
      <c r="AC35" s="20"/>
      <c r="AD35" s="105"/>
    </row>
    <row r="36" spans="1:30" ht="16" customHeight="1" x14ac:dyDescent="0.4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4"/>
      <c r="O36" s="20"/>
      <c r="P36" s="20"/>
      <c r="Q36" s="20"/>
      <c r="R36" s="20"/>
      <c r="S36" s="20"/>
      <c r="T36" s="10"/>
      <c r="U36" s="20"/>
      <c r="V36" s="10"/>
      <c r="W36" s="30" t="s">
        <v>117</v>
      </c>
      <c r="X36" s="203"/>
      <c r="Y36" s="131" t="s">
        <v>2</v>
      </c>
      <c r="Z36" s="132"/>
      <c r="AA36" s="132"/>
      <c r="AB36" s="51"/>
      <c r="AC36" s="20"/>
      <c r="AD36" s="105"/>
    </row>
    <row r="37" spans="1:30" ht="15.5" customHeight="1" x14ac:dyDescent="0.4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4"/>
      <c r="O37" s="20"/>
      <c r="Q37" s="190"/>
      <c r="R37" s="191"/>
      <c r="S37" s="192"/>
      <c r="T37" s="185" t="s">
        <v>25</v>
      </c>
      <c r="U37" s="187">
        <f>F17</f>
        <v>0</v>
      </c>
      <c r="V37" s="188"/>
      <c r="W37" s="189"/>
      <c r="X37" s="203"/>
      <c r="Y37" s="193">
        <f>Q37-U37</f>
        <v>0</v>
      </c>
      <c r="Z37" s="194"/>
      <c r="AA37" s="195"/>
      <c r="AB37" s="134" t="s">
        <v>31</v>
      </c>
      <c r="AC37" s="20"/>
    </row>
    <row r="38" spans="1:30" ht="5.5" customHeight="1" x14ac:dyDescent="0.35">
      <c r="A38" s="20"/>
      <c r="B38" s="2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4"/>
      <c r="O38" s="16"/>
      <c r="P38" s="16"/>
      <c r="Q38" s="16"/>
      <c r="R38" s="16"/>
      <c r="S38" s="16"/>
      <c r="T38" s="186"/>
      <c r="U38" s="16"/>
      <c r="V38" s="16"/>
      <c r="W38" s="16"/>
      <c r="X38" s="16"/>
      <c r="Y38" s="1"/>
      <c r="Z38" s="16"/>
      <c r="AA38" s="16"/>
      <c r="AB38" s="15"/>
      <c r="AC38" s="20"/>
    </row>
    <row r="39" spans="1:30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1:30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1:30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1:30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</row>
    <row r="44" spans="1:30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</row>
    <row r="45" spans="1:30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</row>
    <row r="46" spans="1:30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</row>
    <row r="47" spans="1:30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</row>
    <row r="48" spans="1:30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</row>
    <row r="49" spans="1:30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</row>
  </sheetData>
  <mergeCells count="29">
    <mergeCell ref="F10:H10"/>
    <mergeCell ref="R9:U10"/>
    <mergeCell ref="Z1:AA1"/>
    <mergeCell ref="P5:Q5"/>
    <mergeCell ref="V5:W5"/>
    <mergeCell ref="R7:T8"/>
    <mergeCell ref="R26:T26"/>
    <mergeCell ref="F11:H11"/>
    <mergeCell ref="P14:Q14"/>
    <mergeCell ref="V14:W14"/>
    <mergeCell ref="F16:H16"/>
    <mergeCell ref="F17:H17"/>
    <mergeCell ref="S19:S20"/>
    <mergeCell ref="Y37:AA37"/>
    <mergeCell ref="F19:G19"/>
    <mergeCell ref="H19:I19"/>
    <mergeCell ref="R30:T30"/>
    <mergeCell ref="C33:D33"/>
    <mergeCell ref="I33:J33"/>
    <mergeCell ref="N35:N37"/>
    <mergeCell ref="X35:X37"/>
    <mergeCell ref="Q37:S37"/>
    <mergeCell ref="T37:T38"/>
    <mergeCell ref="U37:W37"/>
    <mergeCell ref="X19:X20"/>
    <mergeCell ref="P20:Q20"/>
    <mergeCell ref="V20:W20"/>
    <mergeCell ref="Y20:AA20"/>
    <mergeCell ref="E24:G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67D8-C2FD-4D5A-A686-57211FB990B5}">
  <dimension ref="A1:AD49"/>
  <sheetViews>
    <sheetView zoomScale="110" zoomScaleNormal="110" workbookViewId="0">
      <selection activeCell="Y5" sqref="Y5"/>
    </sheetView>
  </sheetViews>
  <sheetFormatPr defaultRowHeight="14.5" x14ac:dyDescent="0.35"/>
  <cols>
    <col min="1" max="5" width="4.54296875" customWidth="1"/>
    <col min="6" max="6" width="5.08984375" customWidth="1"/>
    <col min="7" max="12" width="4.54296875" customWidth="1"/>
    <col min="13" max="13" width="2.453125" customWidth="1"/>
    <col min="14" max="18" width="4.54296875" customWidth="1"/>
    <col min="19" max="19" width="5.6328125" customWidth="1"/>
    <col min="20" max="30" width="4.54296875" customWidth="1"/>
    <col min="31" max="31" width="6.453125" customWidth="1"/>
    <col min="32" max="52" width="4.54296875" customWidth="1"/>
  </cols>
  <sheetData>
    <row r="1" spans="1:30" ht="15.5" customHeight="1" x14ac:dyDescent="0.45">
      <c r="A1" s="114" t="s">
        <v>120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  <c r="N1" s="130">
        <v>2</v>
      </c>
      <c r="O1" s="130" t="s">
        <v>41</v>
      </c>
      <c r="P1" s="13"/>
      <c r="Q1" s="13"/>
      <c r="R1" s="13"/>
      <c r="S1" s="13"/>
      <c r="T1" s="133"/>
      <c r="U1" s="133"/>
      <c r="V1" s="133"/>
      <c r="W1" s="133"/>
      <c r="X1" s="13"/>
      <c r="Y1" s="13"/>
      <c r="Z1" s="207" t="s">
        <v>23</v>
      </c>
      <c r="AA1" s="207"/>
      <c r="AB1" s="12"/>
      <c r="AC1" s="44"/>
      <c r="AD1" s="105"/>
    </row>
    <row r="2" spans="1:30" x14ac:dyDescent="0.35">
      <c r="A2" s="115" t="s">
        <v>2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5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51"/>
      <c r="AC2" s="44"/>
      <c r="AD2" s="105"/>
    </row>
    <row r="3" spans="1:30" ht="11" customHeight="1" x14ac:dyDescent="0.35">
      <c r="A3" s="251" t="s">
        <v>121</v>
      </c>
      <c r="B3" s="27"/>
      <c r="C3" s="20"/>
      <c r="D3" s="20"/>
      <c r="E3" s="20"/>
      <c r="F3" s="20"/>
      <c r="G3" s="20"/>
      <c r="H3" s="20"/>
      <c r="I3" s="20"/>
      <c r="J3" s="20"/>
      <c r="K3" s="20"/>
      <c r="L3" s="20"/>
      <c r="M3" s="51"/>
      <c r="N3" s="20"/>
      <c r="O3" s="20" t="s">
        <v>123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51"/>
      <c r="AC3" s="20"/>
      <c r="AD3" s="105"/>
    </row>
    <row r="4" spans="1:30" x14ac:dyDescent="0.35">
      <c r="A4" s="106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51"/>
      <c r="N4" s="20"/>
      <c r="O4" s="20"/>
      <c r="P4" s="20" t="s">
        <v>126</v>
      </c>
      <c r="Q4" s="20"/>
      <c r="R4" s="20"/>
      <c r="S4" s="20"/>
      <c r="T4" s="20"/>
      <c r="U4" s="20" t="s">
        <v>16</v>
      </c>
      <c r="V4" s="20"/>
      <c r="W4" s="20"/>
      <c r="X4" s="20"/>
      <c r="Y4" s="20"/>
      <c r="Z4" s="20"/>
      <c r="AA4" s="20"/>
      <c r="AB4" s="51"/>
      <c r="AC4" s="20"/>
      <c r="AD4" s="105"/>
    </row>
    <row r="5" spans="1:30" x14ac:dyDescent="0.35">
      <c r="A5" s="106"/>
      <c r="B5" s="20" t="s">
        <v>4</v>
      </c>
      <c r="C5" s="20"/>
      <c r="D5" s="20" t="s">
        <v>5</v>
      </c>
      <c r="E5" s="20"/>
      <c r="F5" s="20" t="s">
        <v>6</v>
      </c>
      <c r="G5" s="20"/>
      <c r="H5" s="20" t="s">
        <v>7</v>
      </c>
      <c r="I5" s="20"/>
      <c r="J5" s="20"/>
      <c r="K5" s="20"/>
      <c r="L5" s="20"/>
      <c r="M5" s="51"/>
      <c r="N5" s="20"/>
      <c r="O5" s="181" t="s">
        <v>21</v>
      </c>
      <c r="P5" s="187">
        <v>18000</v>
      </c>
      <c r="Q5" s="189"/>
      <c r="R5" s="20" t="s">
        <v>37</v>
      </c>
      <c r="S5" s="20"/>
      <c r="T5" s="20"/>
      <c r="U5" s="181" t="s">
        <v>22</v>
      </c>
      <c r="V5" s="187">
        <v>18000</v>
      </c>
      <c r="W5" s="189"/>
      <c r="X5" s="20" t="s">
        <v>37</v>
      </c>
      <c r="Y5" s="20"/>
      <c r="Z5" s="20"/>
      <c r="AA5" s="20"/>
      <c r="AB5" s="51"/>
      <c r="AC5" s="20"/>
      <c r="AD5" s="105"/>
    </row>
    <row r="6" spans="1:30" x14ac:dyDescent="0.35">
      <c r="A6" s="115" t="s">
        <v>3</v>
      </c>
      <c r="B6" s="41" t="s">
        <v>32</v>
      </c>
      <c r="C6" s="20"/>
      <c r="D6" s="41"/>
      <c r="E6" s="20"/>
      <c r="F6" s="41"/>
      <c r="G6" s="20"/>
      <c r="H6" s="41"/>
      <c r="I6" s="20"/>
      <c r="J6" s="20"/>
      <c r="K6" s="20"/>
      <c r="L6" s="20"/>
      <c r="M6" s="5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51"/>
      <c r="AC6" s="20"/>
      <c r="AD6" s="105"/>
    </row>
    <row r="7" spans="1:30" ht="14.5" customHeight="1" x14ac:dyDescent="0.35">
      <c r="A7" s="10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51"/>
      <c r="N7" s="20"/>
      <c r="O7" s="20"/>
      <c r="P7" s="2"/>
      <c r="Q7" s="3"/>
      <c r="R7" s="197" t="s">
        <v>38</v>
      </c>
      <c r="S7" s="197"/>
      <c r="T7" s="197"/>
      <c r="U7" s="3"/>
      <c r="V7" s="3"/>
      <c r="W7" s="4"/>
      <c r="X7" s="20"/>
      <c r="Y7" s="20"/>
      <c r="Z7" s="20"/>
      <c r="AA7" s="20"/>
      <c r="AB7" s="51"/>
      <c r="AC7" s="20"/>
      <c r="AD7" s="105"/>
    </row>
    <row r="8" spans="1:30" ht="14.5" customHeight="1" x14ac:dyDescent="0.35">
      <c r="A8" s="115" t="s">
        <v>118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51"/>
      <c r="N8" s="20"/>
      <c r="O8" s="20"/>
      <c r="P8" s="7"/>
      <c r="Q8" s="8"/>
      <c r="R8" s="199"/>
      <c r="S8" s="199"/>
      <c r="T8" s="199"/>
      <c r="U8" s="8"/>
      <c r="V8" s="8"/>
      <c r="W8" s="9"/>
      <c r="X8" s="20"/>
      <c r="Y8" s="20"/>
      <c r="Z8" s="20"/>
      <c r="AA8" s="20"/>
      <c r="AB8" s="51"/>
      <c r="AC8" s="20"/>
      <c r="AD8" s="105"/>
    </row>
    <row r="9" spans="1:30" ht="14.5" customHeight="1" x14ac:dyDescent="0.35">
      <c r="A9" s="184" t="s">
        <v>119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51"/>
      <c r="N9" s="20"/>
      <c r="O9" s="20"/>
      <c r="P9" s="11"/>
      <c r="Q9" s="13"/>
      <c r="R9" s="248" t="s">
        <v>122</v>
      </c>
      <c r="S9" s="248"/>
      <c r="T9" s="248"/>
      <c r="U9" s="248"/>
      <c r="V9" s="13"/>
      <c r="W9" s="12"/>
      <c r="X9" s="20"/>
      <c r="Y9" s="20"/>
      <c r="Z9" s="20"/>
      <c r="AA9" s="20"/>
      <c r="AB9" s="51"/>
      <c r="AC9" s="20"/>
      <c r="AD9" s="105"/>
    </row>
    <row r="10" spans="1:30" ht="15.5" customHeight="1" x14ac:dyDescent="0.35">
      <c r="A10" s="106" t="s">
        <v>8</v>
      </c>
      <c r="B10" s="20"/>
      <c r="C10" s="20"/>
      <c r="D10" s="20"/>
      <c r="E10" s="30" t="s">
        <v>37</v>
      </c>
      <c r="F10" s="200" t="s">
        <v>125</v>
      </c>
      <c r="G10" s="208"/>
      <c r="H10" s="201"/>
      <c r="I10" s="20"/>
      <c r="J10" s="20"/>
      <c r="K10" s="20"/>
      <c r="L10" s="20"/>
      <c r="M10" s="51"/>
      <c r="N10" s="20"/>
      <c r="O10" s="15"/>
      <c r="P10" s="14"/>
      <c r="Q10" s="16"/>
      <c r="R10" s="249"/>
      <c r="S10" s="249"/>
      <c r="T10" s="249"/>
      <c r="U10" s="249"/>
      <c r="V10" s="16"/>
      <c r="W10" s="15"/>
      <c r="X10" s="20"/>
      <c r="Y10" s="20"/>
      <c r="Z10" s="20"/>
      <c r="AA10" s="20"/>
      <c r="AB10" s="51"/>
      <c r="AC10" s="20"/>
      <c r="AD10" s="105"/>
    </row>
    <row r="11" spans="1:30" x14ac:dyDescent="0.35">
      <c r="A11" s="106" t="s">
        <v>9</v>
      </c>
      <c r="B11" s="20"/>
      <c r="C11" s="20"/>
      <c r="D11" s="20"/>
      <c r="E11" s="30" t="s">
        <v>37</v>
      </c>
      <c r="F11" s="200">
        <v>3</v>
      </c>
      <c r="G11" s="208"/>
      <c r="H11" s="201"/>
      <c r="I11" s="20"/>
      <c r="J11" s="39"/>
      <c r="K11" s="20"/>
      <c r="L11" s="20"/>
      <c r="M11" s="5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51"/>
      <c r="AC11" s="20"/>
      <c r="AD11" s="105"/>
    </row>
    <row r="12" spans="1:30" x14ac:dyDescent="0.35">
      <c r="A12" s="106"/>
      <c r="B12" s="20"/>
      <c r="C12" s="20"/>
      <c r="D12" s="20"/>
      <c r="E12" s="30"/>
      <c r="F12" s="173"/>
      <c r="G12" s="17"/>
      <c r="H12" s="173"/>
      <c r="I12" s="20"/>
      <c r="J12" s="20"/>
      <c r="K12" s="20"/>
      <c r="L12" s="20"/>
      <c r="M12" s="5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51"/>
      <c r="AC12" s="20"/>
      <c r="AD12" s="105"/>
    </row>
    <row r="13" spans="1:30" ht="14.5" customHeight="1" x14ac:dyDescent="0.35">
      <c r="A13" s="116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5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51"/>
      <c r="AC13" s="20"/>
      <c r="AD13" s="105"/>
    </row>
    <row r="14" spans="1:30" ht="14.5" customHeight="1" x14ac:dyDescent="0.35">
      <c r="A14" s="119">
        <v>1</v>
      </c>
      <c r="B14" s="23" t="s">
        <v>40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18"/>
      <c r="N14" s="20"/>
      <c r="O14" s="181" t="s">
        <v>27</v>
      </c>
      <c r="P14" s="200">
        <v>18000</v>
      </c>
      <c r="Q14" s="201"/>
      <c r="R14" s="20"/>
      <c r="S14" s="20"/>
      <c r="T14" s="20"/>
      <c r="U14" s="181" t="s">
        <v>28</v>
      </c>
      <c r="V14" s="200">
        <v>18000</v>
      </c>
      <c r="W14" s="201"/>
      <c r="X14" s="20"/>
      <c r="Y14" s="20"/>
      <c r="Z14" s="20"/>
      <c r="AA14" s="20"/>
      <c r="AB14" s="51"/>
      <c r="AC14" s="68"/>
      <c r="AD14" s="105"/>
    </row>
    <row r="15" spans="1:30" ht="14.5" customHeight="1" x14ac:dyDescent="0.35">
      <c r="A15" s="117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118"/>
      <c r="N15" s="20"/>
      <c r="O15" s="20"/>
      <c r="P15" s="20" t="s">
        <v>14</v>
      </c>
      <c r="Q15" s="20"/>
      <c r="R15" s="20"/>
      <c r="S15" s="20"/>
      <c r="T15" s="20"/>
      <c r="U15" s="20" t="s">
        <v>16</v>
      </c>
      <c r="V15" s="20"/>
      <c r="W15" s="20"/>
      <c r="X15" s="20"/>
      <c r="Y15" s="20"/>
      <c r="Z15" s="20"/>
      <c r="AA15" s="20"/>
      <c r="AB15" s="51"/>
      <c r="AC15" s="20"/>
      <c r="AD15" s="105"/>
    </row>
    <row r="16" spans="1:30" ht="16" customHeight="1" x14ac:dyDescent="0.35">
      <c r="A16" s="117"/>
      <c r="B16" s="24" t="s">
        <v>107</v>
      </c>
      <c r="C16" s="24"/>
      <c r="D16" s="24"/>
      <c r="E16" s="36" t="s">
        <v>37</v>
      </c>
      <c r="F16" s="190">
        <v>36000</v>
      </c>
      <c r="G16" s="191"/>
      <c r="H16" s="192"/>
      <c r="I16" s="26" t="s">
        <v>0</v>
      </c>
      <c r="J16" s="24"/>
      <c r="K16" s="24"/>
      <c r="L16" s="24"/>
      <c r="M16" s="118"/>
      <c r="N16" s="20"/>
      <c r="O16" s="20" t="s">
        <v>124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1"/>
      <c r="AC16" s="20"/>
      <c r="AD16" s="105"/>
    </row>
    <row r="17" spans="1:30" ht="13" customHeight="1" x14ac:dyDescent="0.35">
      <c r="A17" s="117"/>
      <c r="B17" s="24" t="s">
        <v>13</v>
      </c>
      <c r="C17" s="24"/>
      <c r="D17" s="24"/>
      <c r="E17" s="36" t="s">
        <v>37</v>
      </c>
      <c r="F17" s="187">
        <v>10640</v>
      </c>
      <c r="G17" s="188"/>
      <c r="H17" s="189"/>
      <c r="I17" s="37" t="s">
        <v>1</v>
      </c>
      <c r="J17" s="24"/>
      <c r="K17" s="24"/>
      <c r="L17" s="24"/>
      <c r="M17" s="118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1"/>
      <c r="AC17" s="20"/>
      <c r="AD17" s="105"/>
    </row>
    <row r="18" spans="1:30" ht="15.5" customHeight="1" x14ac:dyDescent="0.65">
      <c r="A18" s="117"/>
      <c r="B18" s="24"/>
      <c r="C18" s="24"/>
      <c r="D18" s="24"/>
      <c r="E18" s="36"/>
      <c r="F18" s="35"/>
      <c r="G18" s="174"/>
      <c r="H18" s="174"/>
      <c r="I18" s="175"/>
      <c r="J18" s="175"/>
      <c r="K18" s="24"/>
      <c r="L18" s="176"/>
      <c r="M18" s="118"/>
      <c r="N18" s="20"/>
      <c r="O18" s="27" t="s">
        <v>109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1"/>
      <c r="AC18" s="20"/>
      <c r="AD18" s="105"/>
    </row>
    <row r="19" spans="1:30" ht="14.5" customHeight="1" x14ac:dyDescent="0.65">
      <c r="A19" s="117"/>
      <c r="B19" s="24" t="s">
        <v>33</v>
      </c>
      <c r="C19" s="24"/>
      <c r="D19" s="24"/>
      <c r="E19" s="36" t="s">
        <v>37</v>
      </c>
      <c r="F19" s="209">
        <v>1340</v>
      </c>
      <c r="G19" s="210"/>
      <c r="H19" s="209">
        <v>5880</v>
      </c>
      <c r="I19" s="210"/>
      <c r="J19" s="209">
        <v>1820</v>
      </c>
      <c r="K19" s="210"/>
      <c r="L19" s="176"/>
      <c r="M19" s="118"/>
      <c r="N19" s="20"/>
      <c r="O19" s="20"/>
      <c r="P19" s="154" t="s">
        <v>114</v>
      </c>
      <c r="Q19" s="20"/>
      <c r="R19" s="20"/>
      <c r="S19" s="202" t="s">
        <v>18</v>
      </c>
      <c r="T19" s="20"/>
      <c r="U19" s="20"/>
      <c r="V19" s="154" t="s">
        <v>115</v>
      </c>
      <c r="W19" s="20"/>
      <c r="X19" s="203" t="s">
        <v>19</v>
      </c>
      <c r="Y19" s="20" t="s">
        <v>20</v>
      </c>
      <c r="Z19" s="20"/>
      <c r="AA19" s="20"/>
      <c r="AB19" s="51"/>
      <c r="AC19" s="20"/>
      <c r="AD19" s="105"/>
    </row>
    <row r="20" spans="1:30" ht="15.5" customHeight="1" x14ac:dyDescent="0.45">
      <c r="A20" s="117"/>
      <c r="B20" s="24"/>
      <c r="C20" s="24"/>
      <c r="D20" s="24"/>
      <c r="E20" s="24"/>
      <c r="F20" s="24"/>
      <c r="G20" s="171" t="s">
        <v>35</v>
      </c>
      <c r="H20" s="171"/>
      <c r="I20" s="171" t="s">
        <v>35</v>
      </c>
      <c r="J20" s="171"/>
      <c r="K20" s="24"/>
      <c r="L20" s="24"/>
      <c r="M20" s="118"/>
      <c r="N20" s="20"/>
      <c r="O20" s="20"/>
      <c r="P20" s="200">
        <v>18000</v>
      </c>
      <c r="Q20" s="201"/>
      <c r="R20" s="20"/>
      <c r="S20" s="202"/>
      <c r="T20" s="20"/>
      <c r="U20" s="28"/>
      <c r="V20" s="200">
        <v>18000</v>
      </c>
      <c r="W20" s="201"/>
      <c r="X20" s="203"/>
      <c r="Y20" s="190">
        <f>P20+V20</f>
        <v>36000</v>
      </c>
      <c r="Z20" s="191"/>
      <c r="AA20" s="192"/>
      <c r="AB20" s="124" t="s">
        <v>29</v>
      </c>
      <c r="AC20" s="20"/>
      <c r="AD20" s="105"/>
    </row>
    <row r="21" spans="1:30" ht="18.5" x14ac:dyDescent="0.45">
      <c r="A21" s="119"/>
      <c r="B21" s="23" t="s">
        <v>34</v>
      </c>
      <c r="C21" s="24"/>
      <c r="D21" s="24"/>
      <c r="E21" s="24"/>
      <c r="F21" s="24"/>
      <c r="G21" s="113"/>
      <c r="H21" s="80" t="s">
        <v>48</v>
      </c>
      <c r="I21" s="113"/>
      <c r="J21" s="113"/>
      <c r="K21" s="24"/>
      <c r="L21" s="24"/>
      <c r="M21" s="118"/>
      <c r="N21" s="20"/>
      <c r="O21" s="20"/>
      <c r="P21" s="27" t="s">
        <v>14</v>
      </c>
      <c r="Q21" s="20"/>
      <c r="R21" s="20"/>
      <c r="S21" s="20"/>
      <c r="T21" s="20"/>
      <c r="U21" s="10"/>
      <c r="V21" s="27" t="s">
        <v>15</v>
      </c>
      <c r="W21" s="20"/>
      <c r="X21" s="20"/>
      <c r="Y21" s="20"/>
      <c r="Z21" s="20"/>
      <c r="AA21" s="20"/>
      <c r="AB21" s="51"/>
      <c r="AC21" s="20"/>
      <c r="AD21" s="105"/>
    </row>
    <row r="22" spans="1:30" ht="13" customHeight="1" x14ac:dyDescent="0.35">
      <c r="A22" s="117"/>
      <c r="B22" s="123" t="s">
        <v>33</v>
      </c>
      <c r="C22" s="24"/>
      <c r="D22" s="24"/>
      <c r="E22" s="24"/>
      <c r="F22" s="24"/>
      <c r="G22" s="24"/>
      <c r="H22" s="187">
        <f>F19+H19+J19</f>
        <v>9040</v>
      </c>
      <c r="I22" s="189"/>
      <c r="J22" s="37" t="s">
        <v>17</v>
      </c>
      <c r="K22" s="24"/>
      <c r="L22" s="24"/>
      <c r="M22" s="118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5"/>
      <c r="AC22" s="20"/>
      <c r="AD22" s="105"/>
    </row>
    <row r="23" spans="1:30" ht="13.5" customHeight="1" x14ac:dyDescent="0.35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2"/>
      <c r="N23" s="127">
        <v>3</v>
      </c>
      <c r="O23" s="126" t="s">
        <v>63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  <c r="AC23" s="20"/>
      <c r="AD23" s="105"/>
    </row>
    <row r="24" spans="1:30" ht="8.5" customHeight="1" x14ac:dyDescent="0.35">
      <c r="A24" s="20"/>
      <c r="B24" s="20"/>
      <c r="C24" s="20"/>
      <c r="D24" s="20"/>
      <c r="E24" s="206"/>
      <c r="F24" s="206"/>
      <c r="G24" s="206"/>
      <c r="H24" s="20"/>
      <c r="I24" s="20"/>
      <c r="J24" s="20"/>
      <c r="K24" s="20"/>
      <c r="L24" s="20"/>
      <c r="M24" s="20"/>
      <c r="N24" s="117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18"/>
      <c r="AC24" s="20"/>
      <c r="AD24" s="105"/>
    </row>
    <row r="25" spans="1:30" x14ac:dyDescent="0.35">
      <c r="A25" s="20"/>
      <c r="B25" s="20"/>
      <c r="C25" s="20"/>
      <c r="D25" s="20"/>
      <c r="E25" s="206"/>
      <c r="F25" s="206"/>
      <c r="G25" s="206"/>
      <c r="H25" s="20"/>
      <c r="I25" s="20"/>
      <c r="J25" s="20"/>
      <c r="K25" s="20"/>
      <c r="L25" s="20"/>
      <c r="M25" s="20"/>
      <c r="N25" s="117"/>
      <c r="O25" s="24" t="s">
        <v>110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18"/>
      <c r="AC25" s="20"/>
      <c r="AD25" s="105"/>
    </row>
    <row r="26" spans="1:30" ht="15.5" customHeight="1" x14ac:dyDescent="0.45">
      <c r="A26" s="20"/>
      <c r="B26" s="20"/>
      <c r="C26" s="20"/>
      <c r="D26" s="20"/>
      <c r="E26" s="177"/>
      <c r="F26" s="177"/>
      <c r="G26" s="177"/>
      <c r="H26" s="20"/>
      <c r="I26" s="20"/>
      <c r="J26" s="20"/>
      <c r="K26" s="20"/>
      <c r="L26" s="20"/>
      <c r="M26" s="20"/>
      <c r="N26" s="117"/>
      <c r="O26" s="24"/>
      <c r="P26" s="24"/>
      <c r="Q26" s="180" t="s">
        <v>111</v>
      </c>
      <c r="R26" s="190">
        <v>38000</v>
      </c>
      <c r="S26" s="191"/>
      <c r="T26" s="192"/>
      <c r="U26" s="26" t="s">
        <v>30</v>
      </c>
      <c r="V26" s="24"/>
      <c r="W26" s="24"/>
      <c r="X26" s="24"/>
      <c r="Y26" s="35"/>
      <c r="Z26" s="35"/>
      <c r="AA26" s="35"/>
      <c r="AB26" s="129"/>
      <c r="AC26" s="20"/>
      <c r="AD26" s="105"/>
    </row>
    <row r="27" spans="1:30" ht="11" customHeight="1" x14ac:dyDescent="0.45">
      <c r="A27" s="20"/>
      <c r="B27" s="20"/>
      <c r="C27" s="20"/>
      <c r="D27" s="20"/>
      <c r="E27" s="177"/>
      <c r="F27" s="177"/>
      <c r="G27" s="177"/>
      <c r="H27" s="20"/>
      <c r="I27" s="20"/>
      <c r="J27" s="20"/>
      <c r="K27" s="20"/>
      <c r="L27" s="20"/>
      <c r="M27" s="20"/>
      <c r="N27" s="117"/>
      <c r="O27" s="24"/>
      <c r="P27" s="24"/>
      <c r="Q27" s="36"/>
      <c r="R27" s="35"/>
      <c r="S27" s="35"/>
      <c r="T27" s="35"/>
      <c r="U27" s="26"/>
      <c r="V27" s="24"/>
      <c r="W27" s="24"/>
      <c r="X27" s="24"/>
      <c r="Y27" s="35"/>
      <c r="Z27" s="35"/>
      <c r="AA27" s="35"/>
      <c r="AB27" s="129"/>
      <c r="AC27" s="20"/>
      <c r="AD27" s="105"/>
    </row>
    <row r="28" spans="1:30" ht="15.5" customHeight="1" x14ac:dyDescent="0.45">
      <c r="A28" s="20"/>
      <c r="B28" s="20"/>
      <c r="C28" s="20"/>
      <c r="D28" s="20"/>
      <c r="E28" s="177"/>
      <c r="F28" s="177"/>
      <c r="G28" s="177"/>
      <c r="H28" s="20"/>
      <c r="I28" s="20"/>
      <c r="J28" s="20"/>
      <c r="K28" s="20"/>
      <c r="L28" s="20"/>
      <c r="M28" s="20"/>
      <c r="N28" s="117"/>
      <c r="O28" s="24" t="s">
        <v>113</v>
      </c>
      <c r="P28" s="24"/>
      <c r="Q28" s="36"/>
      <c r="R28" s="35"/>
      <c r="S28" s="35"/>
      <c r="T28" s="35"/>
      <c r="U28" s="26"/>
      <c r="V28" s="24"/>
      <c r="W28" s="24"/>
      <c r="X28" s="24"/>
      <c r="Y28" s="35"/>
      <c r="Z28" s="35"/>
      <c r="AA28" s="35"/>
      <c r="AB28" s="129"/>
      <c r="AC28" s="20"/>
      <c r="AD28" s="105"/>
    </row>
    <row r="29" spans="1:30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17"/>
      <c r="O29" s="24" t="s">
        <v>112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18"/>
      <c r="AC29" s="20"/>
      <c r="AD29" s="105"/>
    </row>
    <row r="30" spans="1:30" ht="15.5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17"/>
      <c r="O30" s="24"/>
      <c r="P30" s="24"/>
      <c r="Q30" s="180" t="s">
        <v>111</v>
      </c>
      <c r="R30" s="190">
        <v>36000</v>
      </c>
      <c r="S30" s="191"/>
      <c r="T30" s="192"/>
      <c r="U30" s="26" t="s">
        <v>36</v>
      </c>
      <c r="V30" s="24"/>
      <c r="W30" s="24"/>
      <c r="X30" s="24"/>
      <c r="Y30" s="35"/>
      <c r="Z30" s="35"/>
      <c r="AA30" s="35"/>
      <c r="AB30" s="129"/>
      <c r="AC30" s="20"/>
      <c r="AD30" s="105"/>
    </row>
    <row r="31" spans="1:30" ht="7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17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18"/>
      <c r="AC31" s="20"/>
      <c r="AD31" s="105"/>
    </row>
    <row r="32" spans="1:30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1">
        <v>4</v>
      </c>
      <c r="O32" s="130" t="s">
        <v>24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/>
      <c r="AC32" s="20"/>
      <c r="AD32" s="105"/>
    </row>
    <row r="33" spans="1:30" ht="5" customHeight="1" x14ac:dyDescent="0.35">
      <c r="A33" s="20"/>
      <c r="B33" s="28"/>
      <c r="C33" s="205"/>
      <c r="D33" s="205"/>
      <c r="E33" s="20"/>
      <c r="F33" s="20"/>
      <c r="G33" s="20"/>
      <c r="H33" s="28"/>
      <c r="I33" s="205"/>
      <c r="J33" s="205"/>
      <c r="K33" s="20"/>
      <c r="L33" s="20"/>
      <c r="M33" s="20"/>
      <c r="N33" s="106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51"/>
      <c r="AC33" s="20"/>
      <c r="AD33" s="105"/>
    </row>
    <row r="34" spans="1:30" ht="12.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6"/>
      <c r="O34" s="46" t="s">
        <v>64</v>
      </c>
      <c r="P34" s="10"/>
      <c r="Q34" s="20"/>
      <c r="R34" s="20"/>
      <c r="S34" s="20"/>
      <c r="T34" s="20"/>
      <c r="U34" s="20"/>
      <c r="V34" s="20"/>
      <c r="W34" s="20"/>
      <c r="X34" s="20"/>
      <c r="Y34" s="131"/>
      <c r="Z34" s="20"/>
      <c r="AA34" s="20"/>
      <c r="AB34" s="51"/>
      <c r="AC34" s="20"/>
      <c r="AD34" s="105"/>
    </row>
    <row r="35" spans="1:30" ht="16" customHeigh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4"/>
      <c r="O35" s="20" t="s">
        <v>116</v>
      </c>
      <c r="P35" s="20"/>
      <c r="Q35" s="20"/>
      <c r="R35" s="20"/>
      <c r="S35" s="20"/>
      <c r="T35" s="20"/>
      <c r="U35" s="20"/>
      <c r="V35" s="20"/>
      <c r="X35" s="203" t="s">
        <v>19</v>
      </c>
      <c r="Z35" s="132"/>
      <c r="AA35" s="132"/>
      <c r="AB35" s="51"/>
      <c r="AC35" s="20"/>
      <c r="AD35" s="105"/>
    </row>
    <row r="36" spans="1:30" ht="16" customHeight="1" x14ac:dyDescent="0.4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4"/>
      <c r="O36" s="20"/>
      <c r="P36" s="20"/>
      <c r="Q36" s="20"/>
      <c r="R36" s="20"/>
      <c r="S36" s="20"/>
      <c r="T36" s="10"/>
      <c r="U36" s="20"/>
      <c r="V36" s="10"/>
      <c r="W36" s="30" t="s">
        <v>117</v>
      </c>
      <c r="X36" s="203"/>
      <c r="Y36" s="131" t="s">
        <v>2</v>
      </c>
      <c r="Z36" s="132"/>
      <c r="AA36" s="132"/>
      <c r="AB36" s="51"/>
      <c r="AC36" s="20"/>
      <c r="AD36" s="105"/>
    </row>
    <row r="37" spans="1:30" ht="15.5" customHeight="1" x14ac:dyDescent="0.4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4"/>
      <c r="O37" s="20"/>
      <c r="Q37" s="190">
        <v>36000</v>
      </c>
      <c r="R37" s="191"/>
      <c r="S37" s="192"/>
      <c r="T37" s="185" t="s">
        <v>25</v>
      </c>
      <c r="U37" s="187">
        <f>F17</f>
        <v>10640</v>
      </c>
      <c r="V37" s="188"/>
      <c r="W37" s="189"/>
      <c r="X37" s="203"/>
      <c r="Y37" s="193">
        <f>Q37-U37</f>
        <v>25360</v>
      </c>
      <c r="Z37" s="194"/>
      <c r="AA37" s="195"/>
      <c r="AB37" s="134" t="s">
        <v>31</v>
      </c>
      <c r="AC37" s="20"/>
    </row>
    <row r="38" spans="1:30" ht="5.5" customHeight="1" x14ac:dyDescent="0.35">
      <c r="A38" s="20"/>
      <c r="B38" s="2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4"/>
      <c r="O38" s="16"/>
      <c r="P38" s="16"/>
      <c r="Q38" s="16"/>
      <c r="R38" s="16"/>
      <c r="S38" s="16"/>
      <c r="T38" s="186"/>
      <c r="U38" s="16"/>
      <c r="V38" s="16"/>
      <c r="W38" s="16"/>
      <c r="X38" s="16"/>
      <c r="Y38" s="1"/>
      <c r="Z38" s="16"/>
      <c r="AA38" s="16"/>
      <c r="AB38" s="15"/>
      <c r="AC38" s="20"/>
    </row>
    <row r="39" spans="1:30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1:30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1:30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1:30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</row>
    <row r="44" spans="1:30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</row>
    <row r="45" spans="1:30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</row>
    <row r="46" spans="1:30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</row>
    <row r="47" spans="1:30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</row>
    <row r="48" spans="1:30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</row>
    <row r="49" spans="1:30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</row>
  </sheetData>
  <mergeCells count="31">
    <mergeCell ref="Y37:AA37"/>
    <mergeCell ref="F19:G19"/>
    <mergeCell ref="H19:I19"/>
    <mergeCell ref="J19:K19"/>
    <mergeCell ref="H22:I22"/>
    <mergeCell ref="R9:U10"/>
    <mergeCell ref="R30:T30"/>
    <mergeCell ref="C33:D33"/>
    <mergeCell ref="I33:J33"/>
    <mergeCell ref="N35:N37"/>
    <mergeCell ref="X35:X37"/>
    <mergeCell ref="Q37:S37"/>
    <mergeCell ref="T37:T38"/>
    <mergeCell ref="U37:W37"/>
    <mergeCell ref="X19:X20"/>
    <mergeCell ref="P20:Q20"/>
    <mergeCell ref="V20:W20"/>
    <mergeCell ref="Y20:AA20"/>
    <mergeCell ref="E24:G25"/>
    <mergeCell ref="R26:T26"/>
    <mergeCell ref="F11:H11"/>
    <mergeCell ref="P14:Q14"/>
    <mergeCell ref="V14:W14"/>
    <mergeCell ref="F16:H16"/>
    <mergeCell ref="F17:H17"/>
    <mergeCell ref="S19:S20"/>
    <mergeCell ref="Z1:AA1"/>
    <mergeCell ref="P5:Q5"/>
    <mergeCell ref="V5:W5"/>
    <mergeCell ref="R7:T8"/>
    <mergeCell ref="F10:H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068B-0BE9-42EE-B294-E0ACB6557E32}">
  <dimension ref="A1:AD49"/>
  <sheetViews>
    <sheetView zoomScale="110" zoomScaleNormal="110" workbookViewId="0">
      <selection activeCell="P5" sqref="P5:Q5"/>
    </sheetView>
  </sheetViews>
  <sheetFormatPr defaultRowHeight="14.5" x14ac:dyDescent="0.35"/>
  <cols>
    <col min="1" max="5" width="4.54296875" customWidth="1"/>
    <col min="6" max="6" width="5.08984375" customWidth="1"/>
    <col min="7" max="12" width="4.54296875" customWidth="1"/>
    <col min="13" max="13" width="2.453125" customWidth="1"/>
    <col min="14" max="18" width="4.54296875" customWidth="1"/>
    <col min="19" max="19" width="5.6328125" customWidth="1"/>
    <col min="20" max="30" width="4.54296875" customWidth="1"/>
    <col min="31" max="31" width="6.453125" customWidth="1"/>
    <col min="32" max="52" width="4.54296875" customWidth="1"/>
  </cols>
  <sheetData>
    <row r="1" spans="1:30" ht="15.5" customHeight="1" x14ac:dyDescent="0.45">
      <c r="A1" s="114" t="s">
        <v>120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  <c r="N1" s="130">
        <v>2</v>
      </c>
      <c r="O1" s="130" t="s">
        <v>41</v>
      </c>
      <c r="P1" s="13"/>
      <c r="Q1" s="13"/>
      <c r="R1" s="13"/>
      <c r="S1" s="13"/>
      <c r="T1" s="133"/>
      <c r="U1" s="133"/>
      <c r="V1" s="133"/>
      <c r="W1" s="133"/>
      <c r="X1" s="13"/>
      <c r="Y1" s="13"/>
      <c r="Z1" s="207" t="s">
        <v>23</v>
      </c>
      <c r="AA1" s="207"/>
      <c r="AB1" s="12"/>
      <c r="AC1" s="44"/>
      <c r="AD1" s="105"/>
    </row>
    <row r="2" spans="1:30" x14ac:dyDescent="0.35">
      <c r="A2" s="115" t="s">
        <v>2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5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51"/>
      <c r="AC2" s="44"/>
      <c r="AD2" s="105"/>
    </row>
    <row r="3" spans="1:30" ht="11" customHeight="1" x14ac:dyDescent="0.35">
      <c r="A3" s="251" t="s">
        <v>121</v>
      </c>
      <c r="B3" s="27"/>
      <c r="C3" s="20"/>
      <c r="D3" s="20"/>
      <c r="E3" s="20"/>
      <c r="F3" s="20"/>
      <c r="G3" s="20"/>
      <c r="H3" s="20"/>
      <c r="I3" s="20"/>
      <c r="J3" s="20"/>
      <c r="K3" s="20"/>
      <c r="L3" s="20"/>
      <c r="M3" s="51"/>
      <c r="N3" s="20"/>
      <c r="O3" s="20" t="s">
        <v>123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51"/>
      <c r="AC3" s="20"/>
      <c r="AD3" s="105"/>
    </row>
    <row r="4" spans="1:30" x14ac:dyDescent="0.35">
      <c r="A4" s="106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51"/>
      <c r="N4" s="20"/>
      <c r="O4" s="20"/>
      <c r="P4" s="20" t="s">
        <v>126</v>
      </c>
      <c r="Q4" s="20"/>
      <c r="R4" s="20"/>
      <c r="S4" s="20"/>
      <c r="T4" s="20"/>
      <c r="U4" s="20" t="s">
        <v>16</v>
      </c>
      <c r="V4" s="20"/>
      <c r="W4" s="20"/>
      <c r="X4" s="20"/>
      <c r="Y4" s="20"/>
      <c r="Z4" s="20"/>
      <c r="AA4" s="20"/>
      <c r="AB4" s="51"/>
      <c r="AC4" s="20"/>
      <c r="AD4" s="105"/>
    </row>
    <row r="5" spans="1:30" x14ac:dyDescent="0.35">
      <c r="A5" s="106"/>
      <c r="B5" s="20" t="s">
        <v>4</v>
      </c>
      <c r="C5" s="20"/>
      <c r="D5" s="20" t="s">
        <v>5</v>
      </c>
      <c r="E5" s="20"/>
      <c r="F5" s="20" t="s">
        <v>6</v>
      </c>
      <c r="G5" s="20"/>
      <c r="H5" s="20" t="s">
        <v>7</v>
      </c>
      <c r="I5" s="20"/>
      <c r="J5" s="20"/>
      <c r="K5" s="20"/>
      <c r="L5" s="20"/>
      <c r="M5" s="51"/>
      <c r="N5" s="20"/>
      <c r="O5" s="181" t="s">
        <v>21</v>
      </c>
      <c r="P5" s="187"/>
      <c r="Q5" s="189"/>
      <c r="R5" s="20" t="s">
        <v>37</v>
      </c>
      <c r="S5" s="20"/>
      <c r="T5" s="20"/>
      <c r="U5" s="181" t="s">
        <v>22</v>
      </c>
      <c r="V5" s="187"/>
      <c r="W5" s="189"/>
      <c r="X5" s="20" t="s">
        <v>37</v>
      </c>
      <c r="Y5" s="20"/>
      <c r="Z5" s="20"/>
      <c r="AA5" s="20"/>
      <c r="AB5" s="51"/>
      <c r="AC5" s="20"/>
      <c r="AD5" s="105"/>
    </row>
    <row r="6" spans="1:30" x14ac:dyDescent="0.35">
      <c r="A6" s="115" t="s">
        <v>3</v>
      </c>
      <c r="B6" s="41"/>
      <c r="C6" s="20"/>
      <c r="D6" s="41"/>
      <c r="E6" s="20"/>
      <c r="F6" s="41"/>
      <c r="G6" s="20"/>
      <c r="H6" s="41"/>
      <c r="I6" s="20"/>
      <c r="J6" s="20"/>
      <c r="K6" s="20"/>
      <c r="L6" s="20"/>
      <c r="M6" s="5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51"/>
      <c r="AC6" s="20"/>
      <c r="AD6" s="105"/>
    </row>
    <row r="7" spans="1:30" ht="14.5" customHeight="1" x14ac:dyDescent="0.35">
      <c r="A7" s="10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51"/>
      <c r="N7" s="20"/>
      <c r="O7" s="20"/>
      <c r="P7" s="2"/>
      <c r="Q7" s="3"/>
      <c r="R7" s="197" t="s">
        <v>38</v>
      </c>
      <c r="S7" s="197"/>
      <c r="T7" s="197"/>
      <c r="U7" s="3"/>
      <c r="V7" s="3"/>
      <c r="W7" s="4"/>
      <c r="X7" s="20"/>
      <c r="Y7" s="20"/>
      <c r="Z7" s="20"/>
      <c r="AA7" s="20"/>
      <c r="AB7" s="51"/>
      <c r="AC7" s="20"/>
      <c r="AD7" s="105"/>
    </row>
    <row r="8" spans="1:30" ht="14.5" customHeight="1" x14ac:dyDescent="0.35">
      <c r="A8" s="115" t="s">
        <v>118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51"/>
      <c r="N8" s="20"/>
      <c r="O8" s="20"/>
      <c r="P8" s="7"/>
      <c r="Q8" s="8"/>
      <c r="R8" s="199"/>
      <c r="S8" s="199"/>
      <c r="T8" s="199"/>
      <c r="U8" s="8"/>
      <c r="V8" s="8"/>
      <c r="W8" s="9"/>
      <c r="X8" s="20"/>
      <c r="Y8" s="20"/>
      <c r="Z8" s="20"/>
      <c r="AA8" s="20"/>
      <c r="AB8" s="51"/>
      <c r="AC8" s="20"/>
      <c r="AD8" s="105"/>
    </row>
    <row r="9" spans="1:30" ht="14.5" customHeight="1" x14ac:dyDescent="0.35">
      <c r="A9" s="184" t="s">
        <v>119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51"/>
      <c r="N9" s="20"/>
      <c r="O9" s="20"/>
      <c r="P9" s="11"/>
      <c r="Q9" s="13"/>
      <c r="R9" s="248" t="s">
        <v>122</v>
      </c>
      <c r="S9" s="248"/>
      <c r="T9" s="248"/>
      <c r="U9" s="248"/>
      <c r="V9" s="13"/>
      <c r="W9" s="12"/>
      <c r="X9" s="20"/>
      <c r="Y9" s="20"/>
      <c r="Z9" s="20"/>
      <c r="AA9" s="20"/>
      <c r="AB9" s="51"/>
      <c r="AC9" s="20"/>
      <c r="AD9" s="105"/>
    </row>
    <row r="10" spans="1:30" ht="15.5" customHeight="1" x14ac:dyDescent="0.35">
      <c r="A10" s="106" t="s">
        <v>8</v>
      </c>
      <c r="B10" s="20"/>
      <c r="C10" s="20"/>
      <c r="D10" s="20"/>
      <c r="E10" s="30" t="s">
        <v>37</v>
      </c>
      <c r="F10" s="200"/>
      <c r="G10" s="208"/>
      <c r="H10" s="201"/>
      <c r="I10" s="20"/>
      <c r="J10" s="20"/>
      <c r="K10" s="20"/>
      <c r="L10" s="20"/>
      <c r="M10" s="51"/>
      <c r="N10" s="20"/>
      <c r="O10" s="15"/>
      <c r="P10" s="14"/>
      <c r="Q10" s="16"/>
      <c r="R10" s="249"/>
      <c r="S10" s="249"/>
      <c r="T10" s="249"/>
      <c r="U10" s="249"/>
      <c r="V10" s="16"/>
      <c r="W10" s="15"/>
      <c r="X10" s="20"/>
      <c r="Y10" s="20"/>
      <c r="Z10" s="20"/>
      <c r="AA10" s="20"/>
      <c r="AB10" s="51"/>
      <c r="AC10" s="20"/>
      <c r="AD10" s="105"/>
    </row>
    <row r="11" spans="1:30" x14ac:dyDescent="0.35">
      <c r="A11" s="106" t="s">
        <v>9</v>
      </c>
      <c r="B11" s="20"/>
      <c r="C11" s="20"/>
      <c r="D11" s="20"/>
      <c r="E11" s="30" t="s">
        <v>37</v>
      </c>
      <c r="F11" s="200"/>
      <c r="G11" s="208"/>
      <c r="H11" s="201"/>
      <c r="I11" s="20"/>
      <c r="J11" s="39"/>
      <c r="K11" s="20"/>
      <c r="L11" s="20"/>
      <c r="M11" s="5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51"/>
      <c r="AC11" s="20"/>
      <c r="AD11" s="105"/>
    </row>
    <row r="12" spans="1:30" x14ac:dyDescent="0.35">
      <c r="A12" s="106"/>
      <c r="B12" s="20"/>
      <c r="C12" s="20"/>
      <c r="D12" s="20"/>
      <c r="E12" s="30"/>
      <c r="F12" s="173"/>
      <c r="G12" s="17"/>
      <c r="H12" s="173"/>
      <c r="I12" s="20"/>
      <c r="J12" s="20"/>
      <c r="K12" s="20"/>
      <c r="L12" s="20"/>
      <c r="M12" s="5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51"/>
      <c r="AC12" s="20"/>
      <c r="AD12" s="105"/>
    </row>
    <row r="13" spans="1:30" ht="14.5" customHeight="1" x14ac:dyDescent="0.35">
      <c r="A13" s="116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5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51"/>
      <c r="AC13" s="20"/>
      <c r="AD13" s="105"/>
    </row>
    <row r="14" spans="1:30" ht="14.5" customHeight="1" x14ac:dyDescent="0.35">
      <c r="A14" s="119">
        <v>1</v>
      </c>
      <c r="B14" s="23" t="s">
        <v>40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18"/>
      <c r="N14" s="20"/>
      <c r="O14" s="181" t="s">
        <v>27</v>
      </c>
      <c r="P14" s="200"/>
      <c r="Q14" s="201"/>
      <c r="R14" s="20"/>
      <c r="S14" s="20"/>
      <c r="T14" s="20"/>
      <c r="U14" s="181" t="s">
        <v>28</v>
      </c>
      <c r="V14" s="200"/>
      <c r="W14" s="201"/>
      <c r="X14" s="20"/>
      <c r="Y14" s="20"/>
      <c r="Z14" s="20"/>
      <c r="AA14" s="20"/>
      <c r="AB14" s="51"/>
      <c r="AC14" s="68"/>
      <c r="AD14" s="105"/>
    </row>
    <row r="15" spans="1:30" ht="14.5" customHeight="1" x14ac:dyDescent="0.35">
      <c r="A15" s="117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118"/>
      <c r="N15" s="20"/>
      <c r="O15" s="20"/>
      <c r="P15" s="20" t="s">
        <v>14</v>
      </c>
      <c r="Q15" s="20"/>
      <c r="R15" s="20"/>
      <c r="S15" s="20"/>
      <c r="T15" s="20"/>
      <c r="U15" s="20" t="s">
        <v>16</v>
      </c>
      <c r="V15" s="20"/>
      <c r="W15" s="20"/>
      <c r="X15" s="20"/>
      <c r="Y15" s="20"/>
      <c r="Z15" s="20"/>
      <c r="AA15" s="20"/>
      <c r="AB15" s="51"/>
      <c r="AC15" s="20"/>
      <c r="AD15" s="105"/>
    </row>
    <row r="16" spans="1:30" ht="16" customHeight="1" x14ac:dyDescent="0.35">
      <c r="A16" s="117"/>
      <c r="B16" s="24" t="s">
        <v>107</v>
      </c>
      <c r="C16" s="24"/>
      <c r="D16" s="24"/>
      <c r="E16" s="36" t="s">
        <v>37</v>
      </c>
      <c r="F16" s="190"/>
      <c r="G16" s="191"/>
      <c r="H16" s="192"/>
      <c r="I16" s="26" t="s">
        <v>0</v>
      </c>
      <c r="J16" s="24"/>
      <c r="K16" s="24"/>
      <c r="L16" s="24"/>
      <c r="M16" s="118"/>
      <c r="N16" s="20"/>
      <c r="O16" s="20" t="s">
        <v>124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1"/>
      <c r="AC16" s="20"/>
      <c r="AD16" s="105"/>
    </row>
    <row r="17" spans="1:30" ht="13" customHeight="1" x14ac:dyDescent="0.35">
      <c r="A17" s="117"/>
      <c r="B17" s="24" t="s">
        <v>13</v>
      </c>
      <c r="C17" s="24"/>
      <c r="D17" s="24"/>
      <c r="E17" s="36" t="s">
        <v>37</v>
      </c>
      <c r="F17" s="187"/>
      <c r="G17" s="188"/>
      <c r="H17" s="189"/>
      <c r="I17" s="37" t="s">
        <v>1</v>
      </c>
      <c r="J17" s="24"/>
      <c r="K17" s="24"/>
      <c r="L17" s="24"/>
      <c r="M17" s="118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1"/>
      <c r="AC17" s="20"/>
      <c r="AD17" s="105"/>
    </row>
    <row r="18" spans="1:30" ht="15.5" customHeight="1" x14ac:dyDescent="0.65">
      <c r="A18" s="117"/>
      <c r="B18" s="24"/>
      <c r="C18" s="24"/>
      <c r="D18" s="24"/>
      <c r="E18" s="36"/>
      <c r="F18" s="35"/>
      <c r="G18" s="174"/>
      <c r="H18" s="174"/>
      <c r="I18" s="175"/>
      <c r="J18" s="175"/>
      <c r="K18" s="24"/>
      <c r="L18" s="176"/>
      <c r="M18" s="118"/>
      <c r="N18" s="20"/>
      <c r="O18" s="27" t="s">
        <v>109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1"/>
      <c r="AC18" s="20"/>
      <c r="AD18" s="105"/>
    </row>
    <row r="19" spans="1:30" ht="14.5" customHeight="1" x14ac:dyDescent="0.65">
      <c r="A19" s="117"/>
      <c r="B19" s="24" t="s">
        <v>33</v>
      </c>
      <c r="C19" s="24"/>
      <c r="D19" s="24"/>
      <c r="E19" s="36" t="s">
        <v>37</v>
      </c>
      <c r="F19" s="209"/>
      <c r="G19" s="210"/>
      <c r="H19" s="209"/>
      <c r="I19" s="210"/>
      <c r="J19" s="209"/>
      <c r="K19" s="210"/>
      <c r="L19" s="176"/>
      <c r="M19" s="118"/>
      <c r="N19" s="20"/>
      <c r="O19" s="20"/>
      <c r="P19" s="154" t="s">
        <v>114</v>
      </c>
      <c r="Q19" s="20"/>
      <c r="R19" s="20"/>
      <c r="S19" s="202" t="s">
        <v>18</v>
      </c>
      <c r="T19" s="20"/>
      <c r="U19" s="20"/>
      <c r="V19" s="154" t="s">
        <v>115</v>
      </c>
      <c r="W19" s="20"/>
      <c r="X19" s="203" t="s">
        <v>19</v>
      </c>
      <c r="Y19" s="20" t="s">
        <v>20</v>
      </c>
      <c r="Z19" s="20"/>
      <c r="AA19" s="20"/>
      <c r="AB19" s="51"/>
      <c r="AC19" s="20"/>
      <c r="AD19" s="105"/>
    </row>
    <row r="20" spans="1:30" ht="15.5" customHeight="1" x14ac:dyDescent="0.45">
      <c r="A20" s="117"/>
      <c r="B20" s="24"/>
      <c r="C20" s="24"/>
      <c r="D20" s="24"/>
      <c r="E20" s="24"/>
      <c r="F20" s="24"/>
      <c r="G20" s="171" t="s">
        <v>35</v>
      </c>
      <c r="H20" s="171"/>
      <c r="I20" s="171" t="s">
        <v>35</v>
      </c>
      <c r="J20" s="171"/>
      <c r="K20" s="24"/>
      <c r="L20" s="24"/>
      <c r="M20" s="118"/>
      <c r="N20" s="20"/>
      <c r="O20" s="20"/>
      <c r="P20" s="200"/>
      <c r="Q20" s="201"/>
      <c r="R20" s="20"/>
      <c r="S20" s="202"/>
      <c r="T20" s="20"/>
      <c r="U20" s="28"/>
      <c r="V20" s="200"/>
      <c r="W20" s="201"/>
      <c r="X20" s="203"/>
      <c r="Y20" s="190">
        <f>P20+V20</f>
        <v>0</v>
      </c>
      <c r="Z20" s="191"/>
      <c r="AA20" s="192"/>
      <c r="AB20" s="124" t="s">
        <v>29</v>
      </c>
      <c r="AC20" s="20"/>
      <c r="AD20" s="105"/>
    </row>
    <row r="21" spans="1:30" ht="18.5" x14ac:dyDescent="0.45">
      <c r="A21" s="119"/>
      <c r="B21" s="23" t="s">
        <v>34</v>
      </c>
      <c r="C21" s="24"/>
      <c r="D21" s="24"/>
      <c r="E21" s="24"/>
      <c r="F21" s="24"/>
      <c r="G21" s="113"/>
      <c r="H21" s="80" t="s">
        <v>48</v>
      </c>
      <c r="I21" s="113"/>
      <c r="J21" s="113"/>
      <c r="K21" s="24"/>
      <c r="L21" s="24"/>
      <c r="M21" s="118"/>
      <c r="N21" s="20"/>
      <c r="O21" s="20"/>
      <c r="P21" s="27" t="s">
        <v>14</v>
      </c>
      <c r="Q21" s="20"/>
      <c r="R21" s="20"/>
      <c r="S21" s="20"/>
      <c r="T21" s="20"/>
      <c r="U21" s="10"/>
      <c r="V21" s="27" t="s">
        <v>15</v>
      </c>
      <c r="W21" s="20"/>
      <c r="X21" s="20"/>
      <c r="Y21" s="20"/>
      <c r="Z21" s="20"/>
      <c r="AA21" s="20"/>
      <c r="AB21" s="51"/>
      <c r="AC21" s="20"/>
      <c r="AD21" s="105"/>
    </row>
    <row r="22" spans="1:30" ht="13" customHeight="1" x14ac:dyDescent="0.35">
      <c r="A22" s="117"/>
      <c r="B22" s="123" t="s">
        <v>33</v>
      </c>
      <c r="C22" s="24"/>
      <c r="D22" s="24"/>
      <c r="E22" s="24"/>
      <c r="F22" s="24"/>
      <c r="G22" s="24"/>
      <c r="H22" s="187">
        <f>F19+H19+J19</f>
        <v>0</v>
      </c>
      <c r="I22" s="189"/>
      <c r="J22" s="37" t="s">
        <v>17</v>
      </c>
      <c r="K22" s="24"/>
      <c r="L22" s="24"/>
      <c r="M22" s="118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5"/>
      <c r="AC22" s="20"/>
      <c r="AD22" s="105"/>
    </row>
    <row r="23" spans="1:30" ht="13.5" customHeight="1" x14ac:dyDescent="0.35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2"/>
      <c r="N23" s="127">
        <v>3</v>
      </c>
      <c r="O23" s="126" t="s">
        <v>63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  <c r="AC23" s="20"/>
      <c r="AD23" s="105"/>
    </row>
    <row r="24" spans="1:30" ht="8.5" customHeight="1" x14ac:dyDescent="0.35">
      <c r="A24" s="20"/>
      <c r="B24" s="20"/>
      <c r="C24" s="20"/>
      <c r="D24" s="20"/>
      <c r="E24" s="206"/>
      <c r="F24" s="206"/>
      <c r="G24" s="206"/>
      <c r="H24" s="20"/>
      <c r="I24" s="20"/>
      <c r="J24" s="20"/>
      <c r="K24" s="20"/>
      <c r="L24" s="20"/>
      <c r="M24" s="20"/>
      <c r="N24" s="117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18"/>
      <c r="AC24" s="20"/>
      <c r="AD24" s="105"/>
    </row>
    <row r="25" spans="1:30" x14ac:dyDescent="0.35">
      <c r="A25" s="20"/>
      <c r="B25" s="20"/>
      <c r="C25" s="20"/>
      <c r="D25" s="20"/>
      <c r="E25" s="206"/>
      <c r="F25" s="206"/>
      <c r="G25" s="206"/>
      <c r="H25" s="20"/>
      <c r="I25" s="20"/>
      <c r="J25" s="20"/>
      <c r="K25" s="20"/>
      <c r="L25" s="20"/>
      <c r="M25" s="20"/>
      <c r="N25" s="117"/>
      <c r="O25" s="24" t="s">
        <v>110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18"/>
      <c r="AC25" s="20"/>
      <c r="AD25" s="105"/>
    </row>
    <row r="26" spans="1:30" ht="15.5" customHeight="1" x14ac:dyDescent="0.45">
      <c r="A26" s="20"/>
      <c r="B26" s="20"/>
      <c r="C26" s="20"/>
      <c r="D26" s="20"/>
      <c r="E26" s="177"/>
      <c r="F26" s="177"/>
      <c r="G26" s="177"/>
      <c r="H26" s="20"/>
      <c r="I26" s="20"/>
      <c r="J26" s="20"/>
      <c r="K26" s="20"/>
      <c r="L26" s="20"/>
      <c r="M26" s="20"/>
      <c r="N26" s="117"/>
      <c r="O26" s="24"/>
      <c r="P26" s="24"/>
      <c r="Q26" s="180" t="s">
        <v>111</v>
      </c>
      <c r="R26" s="190"/>
      <c r="S26" s="191"/>
      <c r="T26" s="192"/>
      <c r="U26" s="26" t="s">
        <v>30</v>
      </c>
      <c r="V26" s="24"/>
      <c r="W26" s="24"/>
      <c r="X26" s="24"/>
      <c r="Y26" s="35"/>
      <c r="Z26" s="35"/>
      <c r="AA26" s="35"/>
      <c r="AB26" s="129"/>
      <c r="AC26" s="20"/>
      <c r="AD26" s="105"/>
    </row>
    <row r="27" spans="1:30" ht="11" customHeight="1" x14ac:dyDescent="0.45">
      <c r="A27" s="20"/>
      <c r="B27" s="20"/>
      <c r="C27" s="20"/>
      <c r="D27" s="20"/>
      <c r="E27" s="177"/>
      <c r="F27" s="177"/>
      <c r="G27" s="177"/>
      <c r="H27" s="20"/>
      <c r="I27" s="20"/>
      <c r="J27" s="20"/>
      <c r="K27" s="20"/>
      <c r="L27" s="20"/>
      <c r="M27" s="20"/>
      <c r="N27" s="117"/>
      <c r="O27" s="24"/>
      <c r="P27" s="24"/>
      <c r="Q27" s="36"/>
      <c r="R27" s="35"/>
      <c r="S27" s="35"/>
      <c r="T27" s="35"/>
      <c r="U27" s="26"/>
      <c r="V27" s="24"/>
      <c r="W27" s="24"/>
      <c r="X27" s="24"/>
      <c r="Y27" s="35"/>
      <c r="Z27" s="35"/>
      <c r="AA27" s="35"/>
      <c r="AB27" s="129"/>
      <c r="AC27" s="20"/>
      <c r="AD27" s="105"/>
    </row>
    <row r="28" spans="1:30" ht="15.5" customHeight="1" x14ac:dyDescent="0.45">
      <c r="A28" s="20"/>
      <c r="B28" s="20"/>
      <c r="C28" s="20"/>
      <c r="D28" s="20"/>
      <c r="E28" s="177"/>
      <c r="F28" s="177"/>
      <c r="G28" s="177"/>
      <c r="H28" s="20"/>
      <c r="I28" s="20"/>
      <c r="J28" s="20"/>
      <c r="K28" s="20"/>
      <c r="L28" s="20"/>
      <c r="M28" s="20"/>
      <c r="N28" s="117"/>
      <c r="O28" s="24" t="s">
        <v>113</v>
      </c>
      <c r="P28" s="24"/>
      <c r="Q28" s="36"/>
      <c r="R28" s="35"/>
      <c r="S28" s="35"/>
      <c r="T28" s="35"/>
      <c r="U28" s="26"/>
      <c r="V28" s="24"/>
      <c r="W28" s="24"/>
      <c r="X28" s="24"/>
      <c r="Y28" s="35"/>
      <c r="Z28" s="35"/>
      <c r="AA28" s="35"/>
      <c r="AB28" s="129"/>
      <c r="AC28" s="20"/>
      <c r="AD28" s="105"/>
    </row>
    <row r="29" spans="1:30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17"/>
      <c r="O29" s="24" t="s">
        <v>112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18"/>
      <c r="AC29" s="20"/>
      <c r="AD29" s="105"/>
    </row>
    <row r="30" spans="1:30" ht="15.5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17"/>
      <c r="O30" s="24"/>
      <c r="P30" s="24"/>
      <c r="Q30" s="180" t="s">
        <v>111</v>
      </c>
      <c r="R30" s="190"/>
      <c r="S30" s="191"/>
      <c r="T30" s="192"/>
      <c r="U30" s="26" t="s">
        <v>36</v>
      </c>
      <c r="V30" s="24"/>
      <c r="W30" s="24"/>
      <c r="X30" s="24"/>
      <c r="Y30" s="35"/>
      <c r="Z30" s="35"/>
      <c r="AA30" s="35"/>
      <c r="AB30" s="129"/>
      <c r="AC30" s="20"/>
      <c r="AD30" s="105"/>
    </row>
    <row r="31" spans="1:30" ht="7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17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18"/>
      <c r="AC31" s="20"/>
      <c r="AD31" s="105"/>
    </row>
    <row r="32" spans="1:30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1">
        <v>4</v>
      </c>
      <c r="O32" s="130" t="s">
        <v>24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/>
      <c r="AC32" s="20"/>
      <c r="AD32" s="105"/>
    </row>
    <row r="33" spans="1:30" ht="5" customHeight="1" x14ac:dyDescent="0.35">
      <c r="A33" s="20"/>
      <c r="B33" s="28"/>
      <c r="C33" s="205"/>
      <c r="D33" s="205"/>
      <c r="E33" s="20"/>
      <c r="F33" s="20"/>
      <c r="G33" s="20"/>
      <c r="H33" s="28"/>
      <c r="I33" s="205"/>
      <c r="J33" s="205"/>
      <c r="K33" s="20"/>
      <c r="L33" s="20"/>
      <c r="M33" s="20"/>
      <c r="N33" s="106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51"/>
      <c r="AC33" s="20"/>
      <c r="AD33" s="105"/>
    </row>
    <row r="34" spans="1:30" ht="12.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6"/>
      <c r="O34" s="46" t="s">
        <v>64</v>
      </c>
      <c r="P34" s="10"/>
      <c r="Q34" s="20"/>
      <c r="R34" s="20"/>
      <c r="S34" s="20"/>
      <c r="T34" s="20"/>
      <c r="U34" s="20"/>
      <c r="V34" s="20"/>
      <c r="W34" s="20"/>
      <c r="X34" s="20"/>
      <c r="Y34" s="131"/>
      <c r="Z34" s="20"/>
      <c r="AA34" s="20"/>
      <c r="AB34" s="51"/>
      <c r="AC34" s="20"/>
      <c r="AD34" s="105"/>
    </row>
    <row r="35" spans="1:30" ht="16" customHeigh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4"/>
      <c r="O35" s="20" t="s">
        <v>116</v>
      </c>
      <c r="P35" s="20"/>
      <c r="Q35" s="20"/>
      <c r="R35" s="20"/>
      <c r="S35" s="20"/>
      <c r="T35" s="20"/>
      <c r="U35" s="20"/>
      <c r="V35" s="20"/>
      <c r="X35" s="203" t="s">
        <v>19</v>
      </c>
      <c r="Z35" s="132"/>
      <c r="AA35" s="132"/>
      <c r="AB35" s="51"/>
      <c r="AC35" s="20"/>
      <c r="AD35" s="105"/>
    </row>
    <row r="36" spans="1:30" ht="16" customHeight="1" x14ac:dyDescent="0.4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4"/>
      <c r="O36" s="20"/>
      <c r="P36" s="20"/>
      <c r="Q36" s="20"/>
      <c r="R36" s="20"/>
      <c r="S36" s="20"/>
      <c r="T36" s="10"/>
      <c r="U36" s="20"/>
      <c r="V36" s="10"/>
      <c r="W36" s="30" t="s">
        <v>117</v>
      </c>
      <c r="X36" s="203"/>
      <c r="Y36" s="131" t="s">
        <v>2</v>
      </c>
      <c r="Z36" s="132"/>
      <c r="AA36" s="132"/>
      <c r="AB36" s="51"/>
      <c r="AC36" s="20"/>
      <c r="AD36" s="105"/>
    </row>
    <row r="37" spans="1:30" ht="15.5" customHeight="1" x14ac:dyDescent="0.4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4"/>
      <c r="O37" s="20"/>
      <c r="Q37" s="190"/>
      <c r="R37" s="191"/>
      <c r="S37" s="192"/>
      <c r="T37" s="185" t="s">
        <v>25</v>
      </c>
      <c r="U37" s="187">
        <f>F17</f>
        <v>0</v>
      </c>
      <c r="V37" s="188"/>
      <c r="W37" s="189"/>
      <c r="X37" s="203"/>
      <c r="Y37" s="193">
        <f>Q37-U37</f>
        <v>0</v>
      </c>
      <c r="Z37" s="194"/>
      <c r="AA37" s="195"/>
      <c r="AB37" s="134" t="s">
        <v>31</v>
      </c>
      <c r="AC37" s="20"/>
    </row>
    <row r="38" spans="1:30" ht="5.5" customHeight="1" x14ac:dyDescent="0.35">
      <c r="A38" s="20"/>
      <c r="B38" s="2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4"/>
      <c r="O38" s="16"/>
      <c r="P38" s="16"/>
      <c r="Q38" s="16"/>
      <c r="R38" s="16"/>
      <c r="S38" s="16"/>
      <c r="T38" s="186"/>
      <c r="U38" s="16"/>
      <c r="V38" s="16"/>
      <c r="W38" s="16"/>
      <c r="X38" s="16"/>
      <c r="Y38" s="1"/>
      <c r="Z38" s="16"/>
      <c r="AA38" s="16"/>
      <c r="AB38" s="15"/>
      <c r="AC38" s="20"/>
    </row>
    <row r="39" spans="1:30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1:30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1:30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1:30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</row>
    <row r="44" spans="1:30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</row>
    <row r="45" spans="1:30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</row>
    <row r="46" spans="1:30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</row>
    <row r="47" spans="1:30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</row>
    <row r="48" spans="1:30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</row>
    <row r="49" spans="1:30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</row>
  </sheetData>
  <mergeCells count="31">
    <mergeCell ref="Y37:AA37"/>
    <mergeCell ref="R26:T26"/>
    <mergeCell ref="R30:T30"/>
    <mergeCell ref="C33:D33"/>
    <mergeCell ref="I33:J33"/>
    <mergeCell ref="N35:N37"/>
    <mergeCell ref="X35:X37"/>
    <mergeCell ref="Q37:S37"/>
    <mergeCell ref="T37:T38"/>
    <mergeCell ref="U37:W37"/>
    <mergeCell ref="X19:X20"/>
    <mergeCell ref="P20:Q20"/>
    <mergeCell ref="V20:W20"/>
    <mergeCell ref="Y20:AA20"/>
    <mergeCell ref="H22:I22"/>
    <mergeCell ref="E24:G25"/>
    <mergeCell ref="F11:H11"/>
    <mergeCell ref="P14:Q14"/>
    <mergeCell ref="V14:W14"/>
    <mergeCell ref="F16:H16"/>
    <mergeCell ref="F17:H17"/>
    <mergeCell ref="F19:G19"/>
    <mergeCell ref="H19:I19"/>
    <mergeCell ref="J19:K19"/>
    <mergeCell ref="S19:S20"/>
    <mergeCell ref="Z1:AA1"/>
    <mergeCell ref="P5:Q5"/>
    <mergeCell ref="V5:W5"/>
    <mergeCell ref="R7:T8"/>
    <mergeCell ref="R9:U10"/>
    <mergeCell ref="F10:H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5C6A-CCC3-4B83-A0BF-56607632E06D}">
  <dimension ref="A1:AR146"/>
  <sheetViews>
    <sheetView zoomScale="110" zoomScaleNormal="110" workbookViewId="0">
      <selection activeCell="Q1" sqref="Q1"/>
    </sheetView>
  </sheetViews>
  <sheetFormatPr defaultRowHeight="14.5" x14ac:dyDescent="0.35"/>
  <cols>
    <col min="1" max="17" width="4.54296875" customWidth="1"/>
    <col min="18" max="18" width="1.7265625" customWidth="1"/>
    <col min="19" max="36" width="4.54296875" customWidth="1"/>
    <col min="37" max="37" width="5.54296875" customWidth="1"/>
    <col min="38" max="38" width="4.54296875" customWidth="1"/>
    <col min="39" max="39" width="6.453125" customWidth="1"/>
    <col min="40" max="60" width="4.54296875" customWidth="1"/>
  </cols>
  <sheetData>
    <row r="1" spans="1:36" x14ac:dyDescent="0.35">
      <c r="A1" s="42" t="s">
        <v>2</v>
      </c>
      <c r="B1" s="18"/>
      <c r="C1" s="18"/>
      <c r="D1" s="109" t="s">
        <v>60</v>
      </c>
      <c r="E1" s="18"/>
      <c r="F1" s="18"/>
      <c r="G1" s="18" t="s">
        <v>4</v>
      </c>
      <c r="H1" s="18"/>
      <c r="I1" s="18" t="s">
        <v>5</v>
      </c>
      <c r="J1" s="18"/>
      <c r="K1" s="18" t="s">
        <v>6</v>
      </c>
      <c r="L1" s="18"/>
      <c r="M1" s="18" t="s">
        <v>7</v>
      </c>
      <c r="N1" s="219" t="s">
        <v>23</v>
      </c>
      <c r="O1" s="220"/>
      <c r="P1" s="44"/>
      <c r="Q1" s="44"/>
      <c r="R1" s="44"/>
      <c r="S1" s="44"/>
      <c r="T1" s="246" t="s">
        <v>23</v>
      </c>
      <c r="U1" s="219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04" t="s">
        <v>59</v>
      </c>
      <c r="AI1" s="105"/>
      <c r="AJ1" s="105"/>
    </row>
    <row r="2" spans="1:36" x14ac:dyDescent="0.35">
      <c r="A2" s="43" t="s">
        <v>42</v>
      </c>
      <c r="B2" s="20"/>
      <c r="C2" s="20"/>
      <c r="D2" s="20"/>
      <c r="E2" s="27"/>
      <c r="F2" s="27" t="s">
        <v>3</v>
      </c>
      <c r="G2" s="41" t="s">
        <v>32</v>
      </c>
      <c r="H2" s="20"/>
      <c r="I2" s="41"/>
      <c r="J2" s="20"/>
      <c r="K2" s="41"/>
      <c r="L2" s="20"/>
      <c r="M2" s="41"/>
      <c r="N2" s="44"/>
      <c r="O2" s="86" t="s">
        <v>56</v>
      </c>
      <c r="P2" s="108"/>
      <c r="Q2" s="108"/>
      <c r="R2" s="108"/>
      <c r="S2" s="108"/>
      <c r="T2" s="19"/>
      <c r="V2" s="20"/>
      <c r="W2" s="20"/>
      <c r="X2" s="30"/>
      <c r="Y2" s="17"/>
      <c r="Z2" s="17"/>
      <c r="AA2" s="17"/>
      <c r="AB2" s="145"/>
      <c r="AC2" s="28"/>
      <c r="AD2" s="17"/>
      <c r="AE2" s="17"/>
      <c r="AF2" s="20"/>
      <c r="AG2" s="20"/>
      <c r="AH2" s="21"/>
      <c r="AI2" s="105"/>
      <c r="AJ2" s="105"/>
    </row>
    <row r="3" spans="1:36" x14ac:dyDescent="0.35">
      <c r="A3" s="43"/>
      <c r="B3" s="20"/>
      <c r="C3" s="20"/>
      <c r="D3" s="20"/>
      <c r="E3" s="27"/>
      <c r="F3" s="27"/>
      <c r="G3" s="173"/>
      <c r="H3" s="20"/>
      <c r="I3" s="173"/>
      <c r="J3" s="20"/>
      <c r="K3" s="173"/>
      <c r="L3" s="20"/>
      <c r="M3" s="173"/>
      <c r="N3" s="44"/>
      <c r="O3" s="86"/>
      <c r="P3" s="108"/>
      <c r="Q3" s="108"/>
      <c r="R3" s="108"/>
      <c r="S3" s="108"/>
      <c r="T3" s="19"/>
      <c r="U3" s="20" t="s">
        <v>129</v>
      </c>
      <c r="V3" s="20"/>
      <c r="W3" s="20"/>
      <c r="X3" s="30"/>
      <c r="Y3" s="17"/>
      <c r="Z3" s="17"/>
      <c r="AA3" s="17"/>
      <c r="AB3" s="145"/>
      <c r="AC3" s="28"/>
      <c r="AD3" s="17"/>
      <c r="AE3" s="17"/>
      <c r="AF3" s="20"/>
      <c r="AG3" s="20"/>
      <c r="AH3" s="21"/>
      <c r="AI3" s="105"/>
      <c r="AJ3" s="105"/>
    </row>
    <row r="4" spans="1:36" ht="15" customHeight="1" x14ac:dyDescent="0.35">
      <c r="A4" s="135" t="s">
        <v>65</v>
      </c>
      <c r="B4" s="24"/>
      <c r="C4" s="24"/>
      <c r="D4" s="24"/>
      <c r="E4" s="23"/>
      <c r="F4" s="35"/>
      <c r="G4" s="24"/>
      <c r="H4" s="35"/>
      <c r="I4" s="24"/>
      <c r="J4" s="35"/>
      <c r="K4" s="87" t="s">
        <v>26</v>
      </c>
      <c r="L4" s="35"/>
      <c r="M4" s="24"/>
      <c r="N4" s="88" t="s">
        <v>57</v>
      </c>
      <c r="O4" s="83"/>
      <c r="P4" s="44"/>
      <c r="Q4" s="44"/>
      <c r="R4" s="44"/>
      <c r="S4" s="44"/>
      <c r="T4" s="147"/>
      <c r="U4" s="20" t="s">
        <v>130</v>
      </c>
      <c r="V4" s="20"/>
      <c r="W4" s="20"/>
      <c r="X4" s="30"/>
      <c r="Y4" s="173"/>
      <c r="Z4" s="17"/>
      <c r="AA4" s="173"/>
      <c r="AB4" s="20"/>
      <c r="AC4" s="20"/>
      <c r="AD4" s="20"/>
      <c r="AE4" s="20"/>
      <c r="AF4" s="20"/>
      <c r="AG4" s="143"/>
      <c r="AH4" s="45"/>
      <c r="AI4" s="105"/>
      <c r="AJ4" s="105"/>
    </row>
    <row r="5" spans="1:36" x14ac:dyDescent="0.35">
      <c r="A5" s="22" t="s">
        <v>66</v>
      </c>
      <c r="B5" s="24"/>
      <c r="C5" s="24"/>
      <c r="D5" s="24"/>
      <c r="E5" s="24"/>
      <c r="F5" s="24"/>
      <c r="G5" s="24"/>
      <c r="H5" s="24"/>
      <c r="I5" s="24"/>
      <c r="J5" s="69"/>
      <c r="K5" s="200">
        <v>28000</v>
      </c>
      <c r="L5" s="201"/>
      <c r="M5" s="76" t="s">
        <v>81</v>
      </c>
      <c r="N5" s="200">
        <v>14150</v>
      </c>
      <c r="O5" s="221"/>
      <c r="P5" s="107"/>
      <c r="Q5" s="173"/>
      <c r="R5" s="107"/>
      <c r="S5" s="107"/>
      <c r="T5" s="19"/>
      <c r="U5" s="29" t="s">
        <v>131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8"/>
      <c r="AG5" s="205"/>
      <c r="AH5" s="247"/>
      <c r="AI5" s="105"/>
      <c r="AJ5" s="105"/>
    </row>
    <row r="6" spans="1:36" x14ac:dyDescent="0.35">
      <c r="A6" s="22"/>
      <c r="B6" s="24"/>
      <c r="C6" s="24"/>
      <c r="D6" s="24"/>
      <c r="E6" s="24"/>
      <c r="F6" s="24"/>
      <c r="G6" s="24"/>
      <c r="H6" s="24"/>
      <c r="I6" s="24"/>
      <c r="J6" s="69"/>
      <c r="K6" s="36" t="s">
        <v>68</v>
      </c>
      <c r="L6" s="35"/>
      <c r="M6" s="76"/>
      <c r="N6" s="36" t="s">
        <v>68</v>
      </c>
      <c r="O6" s="136"/>
      <c r="P6" s="111"/>
      <c r="Q6" s="173"/>
      <c r="R6" s="111"/>
      <c r="S6" s="111"/>
      <c r="T6" s="19"/>
      <c r="U6" s="29"/>
      <c r="V6" s="29">
        <v>5</v>
      </c>
      <c r="W6" s="29"/>
      <c r="X6" s="29"/>
      <c r="Y6" s="29">
        <v>4</v>
      </c>
      <c r="Z6" s="29"/>
      <c r="AA6" s="29"/>
      <c r="AB6" s="29">
        <v>7</v>
      </c>
      <c r="AC6" s="149"/>
      <c r="AD6" s="28"/>
      <c r="AE6" s="150"/>
      <c r="AF6" s="28"/>
      <c r="AG6" s="30"/>
      <c r="AH6" s="146"/>
      <c r="AI6" s="105"/>
      <c r="AJ6" s="105"/>
    </row>
    <row r="7" spans="1:36" x14ac:dyDescent="0.35">
      <c r="A7" s="22" t="s">
        <v>67</v>
      </c>
      <c r="B7" s="24"/>
      <c r="C7" s="24"/>
      <c r="D7" s="24"/>
      <c r="E7" s="24"/>
      <c r="F7" s="24"/>
      <c r="G7" s="24"/>
      <c r="H7" s="24"/>
      <c r="I7" s="24"/>
      <c r="J7" s="69"/>
      <c r="K7" s="200">
        <v>36000</v>
      </c>
      <c r="L7" s="201"/>
      <c r="M7" s="76" t="s">
        <v>83</v>
      </c>
      <c r="N7" s="200">
        <v>25360</v>
      </c>
      <c r="O7" s="221"/>
      <c r="P7" s="107"/>
      <c r="Q7" s="173"/>
      <c r="R7" s="107"/>
      <c r="S7" s="107"/>
      <c r="T7" s="19"/>
      <c r="U7" s="29"/>
      <c r="V7" s="187">
        <v>10650</v>
      </c>
      <c r="W7" s="189"/>
      <c r="X7" s="153" t="s">
        <v>87</v>
      </c>
      <c r="Y7" s="187">
        <v>1150</v>
      </c>
      <c r="Z7" s="189"/>
      <c r="AA7" s="153" t="s">
        <v>88</v>
      </c>
      <c r="AB7" s="187">
        <f>V7-Y7</f>
        <v>9500</v>
      </c>
      <c r="AC7" s="189"/>
      <c r="AD7" s="205"/>
      <c r="AE7" s="205"/>
      <c r="AF7" s="28"/>
      <c r="AG7" s="205"/>
      <c r="AH7" s="247"/>
      <c r="AI7" s="105"/>
      <c r="AJ7" s="105"/>
    </row>
    <row r="8" spans="1:36" x14ac:dyDescent="0.35">
      <c r="A8" s="22"/>
      <c r="B8" s="24"/>
      <c r="C8" s="24"/>
      <c r="D8" s="24"/>
      <c r="E8" s="24"/>
      <c r="F8" s="24"/>
      <c r="G8" s="24"/>
      <c r="H8" s="24"/>
      <c r="I8" s="24"/>
      <c r="J8" s="69"/>
      <c r="K8" s="139" t="s">
        <v>69</v>
      </c>
      <c r="L8" s="35"/>
      <c r="M8" s="76"/>
      <c r="N8" s="139" t="s">
        <v>69</v>
      </c>
      <c r="O8" s="136"/>
      <c r="P8" s="111"/>
      <c r="Q8" s="173"/>
      <c r="R8" s="111"/>
      <c r="S8" s="111"/>
      <c r="T8" s="19"/>
      <c r="U8" s="20"/>
      <c r="V8" s="20"/>
      <c r="W8" s="20"/>
      <c r="X8" s="20"/>
      <c r="Y8" s="20"/>
      <c r="Z8" s="20"/>
      <c r="AA8" s="20"/>
      <c r="AB8" s="20"/>
      <c r="AC8" s="17"/>
      <c r="AD8" s="144"/>
      <c r="AE8" s="111"/>
      <c r="AF8" s="28"/>
      <c r="AG8" s="144"/>
      <c r="AH8" s="146"/>
      <c r="AI8" s="105"/>
      <c r="AJ8" s="105"/>
    </row>
    <row r="9" spans="1:36" x14ac:dyDescent="0.35">
      <c r="A9" s="22"/>
      <c r="B9" s="24"/>
      <c r="C9" s="24"/>
      <c r="D9" s="24"/>
      <c r="E9" s="36"/>
      <c r="F9" s="69"/>
      <c r="G9" s="69"/>
      <c r="H9" s="69"/>
      <c r="I9" s="81" t="s">
        <v>20</v>
      </c>
      <c r="J9" s="76" t="s">
        <v>80</v>
      </c>
      <c r="K9" s="222">
        <f>K5+K7</f>
        <v>64000</v>
      </c>
      <c r="L9" s="223"/>
      <c r="M9" s="76" t="s">
        <v>82</v>
      </c>
      <c r="N9" s="200">
        <f>N5+N7</f>
        <v>39510</v>
      </c>
      <c r="O9" s="221"/>
      <c r="P9" s="107"/>
      <c r="Q9" s="173"/>
      <c r="R9" s="107"/>
      <c r="S9" s="107"/>
      <c r="T9" s="19"/>
      <c r="U9" s="20" t="s">
        <v>132</v>
      </c>
      <c r="V9" s="20"/>
      <c r="W9" s="20"/>
      <c r="X9" s="30"/>
      <c r="Y9" s="17"/>
      <c r="Z9" s="17"/>
      <c r="AA9" s="17"/>
      <c r="AB9" s="145"/>
      <c r="AC9" s="28"/>
      <c r="AD9" s="17"/>
      <c r="AE9" s="17"/>
      <c r="AF9" s="28"/>
      <c r="AG9" s="205"/>
      <c r="AH9" s="247"/>
      <c r="AI9" s="105"/>
      <c r="AJ9" s="105"/>
    </row>
    <row r="10" spans="1:36" x14ac:dyDescent="0.35">
      <c r="A10" s="22"/>
      <c r="B10" s="121"/>
      <c r="C10" s="121"/>
      <c r="D10" s="121"/>
      <c r="E10" s="158"/>
      <c r="F10" s="110"/>
      <c r="G10" s="159"/>
      <c r="H10" s="110"/>
      <c r="I10" s="121"/>
      <c r="J10" s="121"/>
      <c r="K10" s="160"/>
      <c r="L10" s="160"/>
      <c r="M10" s="121"/>
      <c r="N10" s="121"/>
      <c r="O10" s="25"/>
      <c r="P10" s="20"/>
      <c r="Q10" s="20"/>
      <c r="R10" s="20"/>
      <c r="S10" s="20"/>
      <c r="T10" s="19"/>
      <c r="U10" s="20" t="s">
        <v>133</v>
      </c>
      <c r="V10" s="20"/>
      <c r="W10" s="20"/>
      <c r="X10" s="30"/>
      <c r="Y10" s="111"/>
      <c r="Z10" s="17"/>
      <c r="AA10" s="111"/>
      <c r="AB10" s="20"/>
      <c r="AC10" s="20"/>
      <c r="AD10" s="20"/>
      <c r="AE10" s="20"/>
      <c r="AF10" s="20"/>
      <c r="AG10" s="20"/>
      <c r="AH10" s="21"/>
      <c r="AI10" s="105"/>
      <c r="AJ10" s="105"/>
    </row>
    <row r="11" spans="1:36" x14ac:dyDescent="0.35">
      <c r="A11" s="84">
        <v>2</v>
      </c>
      <c r="B11" s="20"/>
      <c r="C11" s="20"/>
      <c r="D11" s="20"/>
      <c r="E11" s="30"/>
      <c r="F11" s="111"/>
      <c r="G11" s="17"/>
      <c r="H11" s="111"/>
      <c r="I11" s="20"/>
      <c r="J11" s="20"/>
      <c r="K11" s="20"/>
      <c r="L11" s="20"/>
      <c r="M11" s="20"/>
      <c r="N11" s="20"/>
      <c r="O11" s="21"/>
      <c r="P11" s="20"/>
      <c r="Q11" s="20"/>
      <c r="R11" s="20"/>
      <c r="S11" s="20"/>
      <c r="T11" s="19"/>
      <c r="U11" s="29" t="s">
        <v>134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  <c r="AI11" s="105"/>
      <c r="AJ11" s="105"/>
    </row>
    <row r="12" spans="1:36" x14ac:dyDescent="0.35">
      <c r="A12" s="140" t="s">
        <v>71</v>
      </c>
      <c r="B12" s="20"/>
      <c r="C12" s="17"/>
      <c r="D12" s="17"/>
      <c r="E12" s="20"/>
      <c r="F12" s="20"/>
      <c r="G12" s="20"/>
      <c r="H12" s="28"/>
      <c r="I12" s="17"/>
      <c r="J12" s="17"/>
      <c r="K12" s="20"/>
      <c r="L12" s="20"/>
      <c r="M12" s="20"/>
      <c r="N12" s="20"/>
      <c r="O12" s="21"/>
      <c r="P12" s="20"/>
      <c r="Q12" s="20"/>
      <c r="R12" s="20"/>
      <c r="S12" s="20"/>
      <c r="T12" s="19"/>
      <c r="U12" s="27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1"/>
      <c r="AI12" s="105"/>
      <c r="AJ12" s="105"/>
    </row>
    <row r="13" spans="1:36" x14ac:dyDescent="0.35">
      <c r="A13" s="140" t="s">
        <v>70</v>
      </c>
      <c r="B13" s="20"/>
      <c r="C13" s="17"/>
      <c r="D13" s="17"/>
      <c r="E13" s="20"/>
      <c r="F13" s="20"/>
      <c r="G13" s="20"/>
      <c r="H13" s="28"/>
      <c r="I13" s="17"/>
      <c r="J13" s="17"/>
      <c r="K13" s="20"/>
      <c r="L13" s="20"/>
      <c r="M13" s="20"/>
      <c r="N13" s="20"/>
      <c r="O13" s="21"/>
      <c r="P13" s="20"/>
      <c r="Q13" s="20"/>
      <c r="R13" s="20"/>
      <c r="S13" s="20"/>
      <c r="T13" s="19"/>
      <c r="U13" s="20"/>
      <c r="V13" s="29">
        <v>7</v>
      </c>
      <c r="W13" s="29"/>
      <c r="X13" s="29"/>
      <c r="Y13" s="29">
        <v>8</v>
      </c>
      <c r="Z13" s="29"/>
      <c r="AA13" s="29"/>
      <c r="AB13" s="29">
        <v>9</v>
      </c>
      <c r="AC13" s="29"/>
      <c r="AD13" s="149"/>
      <c r="AE13" s="271" t="s">
        <v>135</v>
      </c>
      <c r="AF13" s="271"/>
      <c r="AG13" s="20"/>
      <c r="AH13" s="21"/>
      <c r="AI13" s="105"/>
      <c r="AJ13" s="105"/>
    </row>
    <row r="14" spans="1:36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0"/>
      <c r="Q14" s="20"/>
      <c r="R14" s="20"/>
      <c r="S14" s="20"/>
      <c r="T14" s="19"/>
      <c r="U14" s="29"/>
      <c r="V14" s="187">
        <f>AB7</f>
        <v>9500</v>
      </c>
      <c r="W14" s="189"/>
      <c r="X14" s="152" t="s">
        <v>86</v>
      </c>
      <c r="Y14" s="187">
        <v>13450</v>
      </c>
      <c r="Z14" s="189"/>
      <c r="AA14" s="153" t="s">
        <v>87</v>
      </c>
      <c r="AB14" s="187">
        <v>1950</v>
      </c>
      <c r="AC14" s="189"/>
      <c r="AD14" s="153" t="s">
        <v>88</v>
      </c>
      <c r="AE14" s="190">
        <f>V14+Y14-AB14</f>
        <v>21000</v>
      </c>
      <c r="AF14" s="192"/>
      <c r="AG14" s="20"/>
      <c r="AH14" s="21"/>
      <c r="AI14" s="105"/>
      <c r="AJ14" s="105"/>
    </row>
    <row r="15" spans="1:36" ht="14.5" customHeight="1" x14ac:dyDescent="0.45">
      <c r="A15" s="19"/>
      <c r="B15" s="11"/>
      <c r="C15" s="12"/>
      <c r="D15" s="48"/>
      <c r="E15" s="13"/>
      <c r="F15" s="13"/>
      <c r="G15" s="12"/>
      <c r="H15" s="20"/>
      <c r="I15" s="11"/>
      <c r="J15" s="13"/>
      <c r="K15" s="48"/>
      <c r="L15" s="52"/>
      <c r="M15" s="52"/>
      <c r="N15" s="53"/>
      <c r="O15" s="21"/>
      <c r="P15" s="20"/>
      <c r="Q15" s="20"/>
      <c r="R15" s="20"/>
      <c r="S15" s="20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13"/>
      <c r="AF15" s="13"/>
      <c r="AG15" s="20"/>
      <c r="AH15" s="21"/>
      <c r="AI15" s="105"/>
      <c r="AJ15" s="105"/>
    </row>
    <row r="16" spans="1:36" ht="14.5" customHeight="1" x14ac:dyDescent="0.45">
      <c r="A16" s="19"/>
      <c r="B16" s="47"/>
      <c r="C16" s="51"/>
      <c r="D16" s="50"/>
      <c r="E16" s="20"/>
      <c r="F16" s="20"/>
      <c r="G16" s="51"/>
      <c r="H16" s="20"/>
      <c r="I16" s="14"/>
      <c r="J16" s="16"/>
      <c r="K16" s="49"/>
      <c r="L16" s="54"/>
      <c r="M16" s="54"/>
      <c r="N16" s="55"/>
      <c r="O16" s="21"/>
      <c r="P16" s="20"/>
      <c r="Q16" s="20"/>
      <c r="R16" s="20"/>
      <c r="S16" s="20"/>
      <c r="T16" s="19"/>
      <c r="U16" s="20" t="s">
        <v>136</v>
      </c>
      <c r="V16" s="20"/>
      <c r="W16" s="20"/>
      <c r="X16" s="20"/>
      <c r="Y16" s="20"/>
      <c r="Z16" s="20"/>
      <c r="AA16" s="20"/>
      <c r="AB16" s="20"/>
      <c r="AC16" s="150"/>
      <c r="AD16" s="205"/>
      <c r="AE16" s="205"/>
      <c r="AF16" s="205"/>
      <c r="AG16" s="20"/>
      <c r="AH16" s="21"/>
      <c r="AI16" s="105"/>
      <c r="AJ16" s="105"/>
    </row>
    <row r="17" spans="1:44" ht="14.5" customHeight="1" x14ac:dyDescent="0.45">
      <c r="A17" s="19"/>
      <c r="B17" s="11"/>
      <c r="C17" s="12"/>
      <c r="D17" s="48"/>
      <c r="E17" s="13"/>
      <c r="F17" s="13"/>
      <c r="G17" s="12"/>
      <c r="H17" s="20"/>
      <c r="I17" s="11"/>
      <c r="J17" s="13"/>
      <c r="K17" s="48"/>
      <c r="L17" s="13"/>
      <c r="M17" s="13"/>
      <c r="N17" s="12"/>
      <c r="O17" s="21"/>
      <c r="P17" s="20"/>
      <c r="Q17" s="20"/>
      <c r="R17" s="20"/>
      <c r="S17" s="20"/>
      <c r="T17" s="19"/>
      <c r="U17" s="20" t="s">
        <v>137</v>
      </c>
      <c r="V17" s="20"/>
      <c r="W17" s="20"/>
      <c r="X17" s="20"/>
      <c r="Y17" s="20"/>
      <c r="Z17" s="20"/>
      <c r="AA17" s="20"/>
      <c r="AB17" s="20"/>
      <c r="AC17" s="28" t="s">
        <v>21</v>
      </c>
      <c r="AD17" s="200">
        <v>64000</v>
      </c>
      <c r="AE17" s="208"/>
      <c r="AF17" s="201"/>
      <c r="AG17" s="20"/>
      <c r="AH17" s="21"/>
      <c r="AI17" s="105"/>
      <c r="AJ17" s="105"/>
    </row>
    <row r="18" spans="1:44" ht="15" customHeight="1" thickBot="1" x14ac:dyDescent="0.5">
      <c r="A18" s="19"/>
      <c r="B18" s="14"/>
      <c r="C18" s="15"/>
      <c r="D18" s="49"/>
      <c r="E18" s="16"/>
      <c r="F18" s="16"/>
      <c r="G18" s="15"/>
      <c r="H18" s="56"/>
      <c r="I18" s="14"/>
      <c r="J18" s="16"/>
      <c r="K18" s="49"/>
      <c r="L18" s="16"/>
      <c r="M18" s="16"/>
      <c r="N18" s="15"/>
      <c r="O18" s="21"/>
      <c r="P18" s="20"/>
      <c r="Q18" s="20"/>
      <c r="R18" s="20"/>
      <c r="S18" s="20"/>
      <c r="T18" s="19"/>
      <c r="U18" s="16"/>
      <c r="V18" s="20"/>
      <c r="W18" s="16"/>
      <c r="X18" s="16"/>
      <c r="Y18" s="16"/>
      <c r="Z18" s="16"/>
      <c r="AA18" s="20"/>
      <c r="AB18" s="16"/>
      <c r="AC18" s="20"/>
      <c r="AD18" s="20"/>
      <c r="AE18" s="20"/>
      <c r="AF18" s="20"/>
      <c r="AG18" s="20"/>
      <c r="AH18" s="21"/>
      <c r="AI18" s="105"/>
      <c r="AJ18" s="105"/>
    </row>
    <row r="19" spans="1:44" x14ac:dyDescent="0.3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19"/>
      <c r="U19" s="23" t="s">
        <v>89</v>
      </c>
      <c r="V19" s="127"/>
      <c r="W19" s="24"/>
      <c r="X19" s="24"/>
      <c r="Y19" s="24"/>
      <c r="Z19" s="24"/>
      <c r="AA19" s="127"/>
      <c r="AB19" s="24"/>
      <c r="AC19" s="127"/>
      <c r="AD19" s="127"/>
      <c r="AE19" s="127"/>
      <c r="AF19" s="127"/>
      <c r="AG19" s="127"/>
      <c r="AH19" s="21"/>
      <c r="AI19" s="105"/>
      <c r="AJ19" s="105"/>
    </row>
    <row r="20" spans="1:44" x14ac:dyDescent="0.3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19"/>
      <c r="U20" s="23" t="s">
        <v>90</v>
      </c>
      <c r="V20" s="24"/>
      <c r="W20" s="24"/>
      <c r="X20" s="24"/>
      <c r="Y20" s="24"/>
      <c r="Z20" s="24"/>
      <c r="AA20" s="24"/>
      <c r="AB20" s="24"/>
      <c r="AC20" s="24"/>
      <c r="AD20" s="24"/>
      <c r="AE20" s="272" t="s">
        <v>138</v>
      </c>
      <c r="AF20" s="24"/>
      <c r="AG20" s="24"/>
      <c r="AH20" s="21"/>
      <c r="AI20" s="105"/>
      <c r="AJ20" s="105"/>
    </row>
    <row r="21" spans="1:44" x14ac:dyDescent="0.35">
      <c r="A21" s="19"/>
      <c r="B21" s="1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0"/>
      <c r="O21" s="21"/>
      <c r="P21" s="20"/>
      <c r="Q21" s="20"/>
      <c r="R21" s="20"/>
      <c r="S21" s="20"/>
      <c r="T21" s="19"/>
      <c r="U21" s="24" t="s">
        <v>91</v>
      </c>
      <c r="V21" s="24"/>
      <c r="W21" s="24"/>
      <c r="X21" s="24"/>
      <c r="Y21" s="24"/>
      <c r="Z21" s="24"/>
      <c r="AA21" s="24"/>
      <c r="AB21" s="24"/>
      <c r="AC21" s="24"/>
      <c r="AD21" s="24"/>
      <c r="AE21" s="234">
        <v>64000</v>
      </c>
      <c r="AF21" s="235"/>
      <c r="AG21" s="236"/>
      <c r="AH21" s="21"/>
      <c r="AI21" s="105"/>
      <c r="AJ21" s="105"/>
    </row>
    <row r="22" spans="1:44" x14ac:dyDescent="0.35">
      <c r="A22" s="19"/>
      <c r="B22" s="6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63"/>
      <c r="O22" s="21"/>
      <c r="P22" s="20"/>
      <c r="Q22" s="20"/>
      <c r="R22" s="20"/>
      <c r="S22" s="20"/>
      <c r="T22" s="19"/>
      <c r="U22" s="24" t="s">
        <v>92</v>
      </c>
      <c r="V22" s="24"/>
      <c r="W22" s="24"/>
      <c r="X22" s="24"/>
      <c r="Y22" s="24"/>
      <c r="Z22" s="24"/>
      <c r="AA22" s="24"/>
      <c r="AB22" s="24"/>
      <c r="AC22" s="24"/>
      <c r="AD22" s="24"/>
      <c r="AE22" s="237"/>
      <c r="AF22" s="238"/>
      <c r="AG22" s="239"/>
      <c r="AH22" s="21"/>
      <c r="AI22" s="105"/>
      <c r="AJ22" s="105"/>
    </row>
    <row r="23" spans="1:44" x14ac:dyDescent="0.35">
      <c r="A23" s="19"/>
      <c r="B23" s="64" t="s">
        <v>46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65" t="s">
        <v>46</v>
      </c>
      <c r="O23" s="21"/>
      <c r="P23" s="20"/>
      <c r="Q23" s="20"/>
      <c r="R23" s="20"/>
      <c r="S23" s="20"/>
      <c r="T23" s="19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75"/>
      <c r="AF23" s="275"/>
      <c r="AG23" s="275"/>
      <c r="AH23" s="21"/>
      <c r="AI23" s="105"/>
      <c r="AJ23" s="105"/>
    </row>
    <row r="24" spans="1:44" x14ac:dyDescent="0.35">
      <c r="A24" s="19"/>
      <c r="B24" s="14"/>
      <c r="C24" s="16" t="s">
        <v>44</v>
      </c>
      <c r="D24" s="16"/>
      <c r="E24" s="16"/>
      <c r="F24" s="16"/>
      <c r="G24" s="15"/>
      <c r="H24" s="14"/>
      <c r="I24" s="16" t="s">
        <v>45</v>
      </c>
      <c r="J24" s="16"/>
      <c r="K24" s="16"/>
      <c r="L24" s="16"/>
      <c r="M24" s="16"/>
      <c r="N24" s="15"/>
      <c r="O24" s="21"/>
      <c r="P24" s="20"/>
      <c r="Q24" s="20"/>
      <c r="R24" s="20"/>
      <c r="S24" s="20"/>
      <c r="T24" s="19"/>
      <c r="U24" s="276" t="s">
        <v>139</v>
      </c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1"/>
      <c r="AI24" s="105"/>
      <c r="AJ24" s="105"/>
    </row>
    <row r="25" spans="1:44" x14ac:dyDescent="0.3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20"/>
      <c r="Q25" s="20"/>
      <c r="R25" s="20"/>
      <c r="S25" s="20"/>
      <c r="T25" s="19"/>
      <c r="U25" s="277" t="s">
        <v>103</v>
      </c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21"/>
      <c r="AI25" s="105"/>
      <c r="AJ25" s="105"/>
    </row>
    <row r="26" spans="1:44" x14ac:dyDescent="0.35">
      <c r="A26" s="19"/>
      <c r="B26" s="28"/>
      <c r="C26" s="59"/>
      <c r="D26" s="54"/>
      <c r="E26" s="61" t="s">
        <v>43</v>
      </c>
      <c r="F26" s="16"/>
      <c r="G26" s="1"/>
      <c r="H26" s="60"/>
      <c r="I26" s="54"/>
      <c r="J26" s="54"/>
      <c r="K26" s="16"/>
      <c r="L26" s="16"/>
      <c r="M26" s="15"/>
      <c r="N26" s="20"/>
      <c r="O26" s="21"/>
      <c r="P26" s="20"/>
      <c r="Q26" s="20"/>
      <c r="R26" s="20"/>
      <c r="S26" s="20"/>
      <c r="T26" s="19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21"/>
      <c r="AI26" s="105"/>
      <c r="AJ26" s="105"/>
    </row>
    <row r="27" spans="1:44" x14ac:dyDescent="0.35">
      <c r="A27" s="19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O27" s="21"/>
      <c r="P27" s="20"/>
      <c r="Q27" s="20"/>
      <c r="R27" s="20"/>
      <c r="S27" s="20"/>
      <c r="T27" s="19"/>
      <c r="U27" s="27" t="s">
        <v>140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1"/>
      <c r="AI27" s="105"/>
      <c r="AJ27" s="105"/>
    </row>
    <row r="28" spans="1:44" x14ac:dyDescent="0.3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20"/>
      <c r="Q28" s="20"/>
      <c r="R28" s="20"/>
      <c r="S28" s="20"/>
      <c r="T28" s="19"/>
      <c r="U28" s="20" t="s">
        <v>95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105"/>
      <c r="AJ28" s="105"/>
    </row>
    <row r="29" spans="1:44" x14ac:dyDescent="0.35">
      <c r="A29" s="19"/>
      <c r="B29" s="27" t="s">
        <v>73</v>
      </c>
      <c r="C29" s="91"/>
      <c r="D29" s="91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21"/>
      <c r="P29" s="20"/>
      <c r="Q29" s="20"/>
      <c r="R29" s="20"/>
      <c r="S29" s="105"/>
      <c r="T29" s="19"/>
      <c r="U29" s="20" t="s">
        <v>93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1"/>
      <c r="AI29" s="105"/>
      <c r="AJ29" s="105"/>
    </row>
    <row r="30" spans="1:44" x14ac:dyDescent="0.35">
      <c r="A30" s="19"/>
      <c r="B30" s="66" t="s">
        <v>74</v>
      </c>
      <c r="C30" s="91"/>
      <c r="D30" s="91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21"/>
      <c r="P30" s="20"/>
      <c r="Q30" s="20"/>
      <c r="R30" s="20"/>
      <c r="S30" s="105"/>
      <c r="T30" s="19"/>
      <c r="U30" s="20" t="s">
        <v>94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1"/>
      <c r="AI30" s="105"/>
      <c r="AJ30" s="105"/>
    </row>
    <row r="31" spans="1:44" x14ac:dyDescent="0.35">
      <c r="A31" s="19"/>
      <c r="B31" s="66" t="s">
        <v>72</v>
      </c>
      <c r="C31" s="91"/>
      <c r="D31" s="9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  <c r="P31" s="20"/>
      <c r="Q31" s="20"/>
      <c r="R31" s="20"/>
      <c r="S31" s="105"/>
      <c r="T31" s="19"/>
      <c r="U31" s="20" t="s">
        <v>96</v>
      </c>
      <c r="V31" s="20"/>
      <c r="W31" s="20"/>
      <c r="X31" s="20"/>
      <c r="Y31" s="20"/>
      <c r="Z31" s="20"/>
      <c r="AA31" s="20"/>
      <c r="AB31" s="20"/>
      <c r="AC31" s="20"/>
      <c r="AD31" s="20"/>
      <c r="AE31" s="234">
        <v>39510</v>
      </c>
      <c r="AF31" s="235"/>
      <c r="AG31" s="236"/>
      <c r="AH31" s="21"/>
      <c r="AI31" s="105"/>
      <c r="AJ31" s="105"/>
    </row>
    <row r="32" spans="1:44" ht="13.5" customHeight="1" x14ac:dyDescent="0.55000000000000004">
      <c r="A32" s="19"/>
      <c r="B32" s="141" t="s">
        <v>75</v>
      </c>
      <c r="C32" s="91"/>
      <c r="D32" s="91"/>
      <c r="E32" s="82"/>
      <c r="F32" s="91"/>
      <c r="G32" s="91"/>
      <c r="H32" s="82"/>
      <c r="I32" s="91"/>
      <c r="J32" s="91"/>
      <c r="K32" s="112"/>
      <c r="L32" s="92"/>
      <c r="M32" s="92"/>
      <c r="N32" s="67"/>
      <c r="O32" s="138"/>
      <c r="P32" s="68"/>
      <c r="Q32" s="68"/>
      <c r="R32" s="68"/>
      <c r="S32" s="105"/>
      <c r="T32" s="19"/>
      <c r="U32" s="20" t="s">
        <v>50</v>
      </c>
      <c r="V32" s="20"/>
      <c r="W32" s="20"/>
      <c r="X32" s="20"/>
      <c r="Y32" s="20"/>
      <c r="Z32" s="20"/>
      <c r="AA32" s="20"/>
      <c r="AB32" s="20"/>
      <c r="AC32" s="20"/>
      <c r="AD32" s="29" t="s">
        <v>82</v>
      </c>
      <c r="AE32" s="237"/>
      <c r="AF32" s="238"/>
      <c r="AG32" s="239"/>
      <c r="AH32" s="21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ht="13.5" customHeight="1" x14ac:dyDescent="0.55000000000000004">
      <c r="A33" s="19"/>
      <c r="B33" s="29"/>
      <c r="C33" s="91"/>
      <c r="D33" s="91"/>
      <c r="E33" s="82"/>
      <c r="F33" s="91"/>
      <c r="G33" s="91"/>
      <c r="H33" s="82"/>
      <c r="I33" s="91"/>
      <c r="J33" s="91"/>
      <c r="K33" s="112"/>
      <c r="L33" s="92"/>
      <c r="M33" s="92"/>
      <c r="N33" s="67"/>
      <c r="O33" s="138"/>
      <c r="P33" s="68"/>
      <c r="Q33" s="68"/>
      <c r="R33" s="68"/>
      <c r="S33" s="105"/>
      <c r="T33" s="19"/>
      <c r="U33" s="16"/>
      <c r="V33" s="16"/>
      <c r="W33" s="16"/>
      <c r="X33" s="16"/>
      <c r="Y33" s="16"/>
      <c r="Z33" s="16"/>
      <c r="AA33" s="16"/>
      <c r="AB33" s="16"/>
      <c r="AC33" s="20"/>
      <c r="AD33" s="20"/>
      <c r="AE33" s="20"/>
      <c r="AF33" s="20"/>
      <c r="AG33" s="20"/>
      <c r="AH33" s="21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ht="16" customHeight="1" x14ac:dyDescent="0.55000000000000004">
      <c r="A34" s="137"/>
      <c r="B34" s="141" t="s">
        <v>77</v>
      </c>
      <c r="C34" s="91"/>
      <c r="D34" s="91"/>
      <c r="E34" s="82"/>
      <c r="F34" s="91"/>
      <c r="G34" s="91"/>
      <c r="H34" s="82"/>
      <c r="I34" s="91"/>
      <c r="J34" s="91"/>
      <c r="K34" s="112"/>
      <c r="L34" s="92"/>
      <c r="M34" s="92"/>
      <c r="N34" s="67"/>
      <c r="O34" s="138"/>
      <c r="P34" s="68"/>
      <c r="Q34" s="68"/>
      <c r="R34" s="68"/>
      <c r="S34" s="105"/>
      <c r="T34" s="19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1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1:44" ht="13.5" customHeight="1" x14ac:dyDescent="0.55000000000000004">
      <c r="A35" s="137"/>
      <c r="B35" s="141" t="s">
        <v>76</v>
      </c>
      <c r="C35" s="91"/>
      <c r="D35" s="91"/>
      <c r="E35" s="82"/>
      <c r="F35" s="91"/>
      <c r="G35" s="91"/>
      <c r="H35" s="82"/>
      <c r="I35" s="91"/>
      <c r="J35" s="91"/>
      <c r="K35" s="112"/>
      <c r="L35" s="92"/>
      <c r="M35" s="92"/>
      <c r="N35" s="67"/>
      <c r="O35" s="138"/>
      <c r="P35" s="68"/>
      <c r="Q35" s="68"/>
      <c r="R35" s="68"/>
      <c r="S35" s="105"/>
      <c r="T35" s="19"/>
      <c r="U35" s="273" t="s">
        <v>99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4" ht="13.5" customHeight="1" x14ac:dyDescent="0.55000000000000004">
      <c r="A36" s="137"/>
      <c r="B36" s="141" t="s">
        <v>78</v>
      </c>
      <c r="C36" s="91"/>
      <c r="D36" s="91"/>
      <c r="E36" s="82"/>
      <c r="F36" s="91"/>
      <c r="G36" s="91"/>
      <c r="H36" s="82"/>
      <c r="I36" s="91"/>
      <c r="J36" s="91"/>
      <c r="K36" s="112"/>
      <c r="L36" s="92"/>
      <c r="M36" s="92"/>
      <c r="N36" s="67"/>
      <c r="O36" s="138"/>
      <c r="P36" s="68"/>
      <c r="Q36" s="68"/>
      <c r="R36" s="68"/>
      <c r="S36" s="105"/>
      <c r="T36" s="19"/>
      <c r="U36" s="20" t="s">
        <v>97</v>
      </c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1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1:44" ht="13.5" customHeight="1" x14ac:dyDescent="0.55000000000000004">
      <c r="A37" s="137"/>
      <c r="E37" s="82"/>
      <c r="F37" s="91"/>
      <c r="G37" s="91"/>
      <c r="H37" s="82"/>
      <c r="I37" s="91"/>
      <c r="J37" s="91"/>
      <c r="K37" s="112"/>
      <c r="L37" s="92"/>
      <c r="M37" s="92"/>
      <c r="N37" s="67"/>
      <c r="O37" s="138"/>
      <c r="P37" s="68"/>
      <c r="Q37" s="68"/>
      <c r="R37" s="68"/>
      <c r="S37" s="105"/>
      <c r="T37" s="19"/>
      <c r="U37" s="273" t="s">
        <v>100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1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3.5" customHeight="1" x14ac:dyDescent="0.35">
      <c r="A38" s="137"/>
      <c r="B38" s="162" t="s">
        <v>127</v>
      </c>
      <c r="C38" s="163"/>
      <c r="D38" s="163"/>
      <c r="E38" s="163"/>
      <c r="F38" s="163"/>
      <c r="G38" s="163"/>
      <c r="H38" s="163"/>
      <c r="I38" s="163"/>
      <c r="J38" s="163"/>
      <c r="K38" s="151"/>
      <c r="L38" s="151"/>
      <c r="M38" s="163"/>
      <c r="N38" s="163"/>
      <c r="O38" s="138"/>
      <c r="P38" s="68"/>
      <c r="Q38" s="68"/>
      <c r="R38" s="68"/>
      <c r="S38" s="105"/>
      <c r="T38" s="19"/>
      <c r="U38" s="20" t="s">
        <v>98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ht="13.5" customHeight="1" x14ac:dyDescent="0.35">
      <c r="A39" s="137"/>
      <c r="B39" s="162" t="s">
        <v>106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38"/>
      <c r="P39" s="68"/>
      <c r="Q39" s="68"/>
      <c r="R39" s="68"/>
      <c r="S39" s="105"/>
      <c r="T39" s="19"/>
      <c r="U39" s="20" t="s">
        <v>54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1:44" ht="13.5" customHeight="1" x14ac:dyDescent="0.55000000000000004">
      <c r="A40" s="137"/>
      <c r="B40" s="29"/>
      <c r="C40" s="91"/>
      <c r="D40" s="91"/>
      <c r="E40" s="82"/>
      <c r="F40" s="91"/>
      <c r="G40" s="91"/>
      <c r="H40" s="82"/>
      <c r="I40" s="91"/>
      <c r="J40" s="91"/>
      <c r="K40" s="112"/>
      <c r="L40" s="92"/>
      <c r="M40" s="92"/>
      <c r="N40" s="67"/>
      <c r="O40" s="138"/>
      <c r="P40" s="68"/>
      <c r="Q40" s="68"/>
      <c r="R40" s="68"/>
      <c r="S40" s="105"/>
      <c r="T40" s="19"/>
      <c r="U40" s="1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1:44" ht="13.5" customHeight="1" x14ac:dyDescent="0.55000000000000004">
      <c r="A41" s="252"/>
      <c r="B41" s="253"/>
      <c r="C41" s="254"/>
      <c r="D41" s="254"/>
      <c r="E41" s="255"/>
      <c r="F41" s="254"/>
      <c r="G41" s="254"/>
      <c r="H41" s="255"/>
      <c r="I41" s="254"/>
      <c r="J41" s="254"/>
      <c r="K41" s="256"/>
      <c r="L41" s="257"/>
      <c r="M41" s="257"/>
      <c r="N41" s="258"/>
      <c r="O41" s="259"/>
      <c r="P41" s="68"/>
      <c r="Q41" s="68"/>
      <c r="R41" s="68"/>
      <c r="S41" s="105"/>
      <c r="T41" s="19"/>
      <c r="U41" s="154" t="s">
        <v>21</v>
      </c>
      <c r="V41" s="20"/>
      <c r="W41" s="20"/>
      <c r="X41" s="155" t="s">
        <v>52</v>
      </c>
      <c r="Y41" s="20"/>
      <c r="Z41" s="20"/>
      <c r="AA41" s="155" t="s">
        <v>102</v>
      </c>
      <c r="AB41" s="20"/>
      <c r="AC41" s="20"/>
      <c r="AD41" s="20"/>
      <c r="AE41" s="20"/>
      <c r="AF41" s="20"/>
      <c r="AG41" s="20"/>
      <c r="AH41" s="21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1:44" ht="13.5" customHeight="1" x14ac:dyDescent="0.35">
      <c r="A42" s="260"/>
      <c r="B42" s="27" t="s">
        <v>79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51"/>
      <c r="P42" s="20"/>
      <c r="Q42" s="20"/>
      <c r="R42" s="68"/>
      <c r="S42" s="105"/>
      <c r="T42" s="19"/>
      <c r="U42" s="228"/>
      <c r="V42" s="229"/>
      <c r="W42" s="153" t="s">
        <v>87</v>
      </c>
      <c r="X42" s="228"/>
      <c r="Y42" s="229"/>
      <c r="Z42" s="153" t="s">
        <v>87</v>
      </c>
      <c r="AA42" s="228"/>
      <c r="AB42" s="229"/>
      <c r="AC42" s="274" t="s">
        <v>101</v>
      </c>
      <c r="AD42" s="228"/>
      <c r="AE42" s="229"/>
      <c r="AF42" s="20"/>
      <c r="AG42" s="20"/>
      <c r="AH42" s="21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ht="15.5" customHeight="1" x14ac:dyDescent="0.35">
      <c r="A43" s="26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51"/>
      <c r="P43" s="20"/>
      <c r="Q43" s="20"/>
      <c r="R43" s="68"/>
      <c r="S43" s="105"/>
      <c r="T43" s="19"/>
      <c r="U43" s="39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1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ht="13.5" customHeight="1" thickBot="1" x14ac:dyDescent="0.4">
      <c r="A44" s="260"/>
      <c r="B44" s="20" t="s">
        <v>84</v>
      </c>
      <c r="C44" s="20"/>
      <c r="D44" s="20"/>
      <c r="E44" s="27"/>
      <c r="F44" s="173"/>
      <c r="G44" s="20"/>
      <c r="H44" s="173"/>
      <c r="I44" s="20"/>
      <c r="J44" s="173"/>
      <c r="K44" s="142"/>
      <c r="L44" s="173"/>
      <c r="M44" s="20"/>
      <c r="N44" s="20"/>
      <c r="O44" s="51"/>
      <c r="P44" s="28"/>
      <c r="Q44" s="28"/>
      <c r="R44" s="68"/>
      <c r="S44" s="105"/>
      <c r="T44" s="19"/>
      <c r="U44" s="39"/>
      <c r="V44" s="20"/>
      <c r="W44" s="20"/>
      <c r="X44" s="20"/>
      <c r="Y44" s="20"/>
      <c r="Z44" s="20"/>
      <c r="AA44" s="20"/>
      <c r="AB44" s="20"/>
      <c r="AC44" s="20"/>
      <c r="AD44" s="20"/>
      <c r="AE44" s="156" t="s">
        <v>2</v>
      </c>
      <c r="AF44" s="27"/>
      <c r="AG44" s="20"/>
      <c r="AH44" s="21"/>
      <c r="AI44" s="20"/>
      <c r="AJ44" s="20"/>
      <c r="AK44" s="20"/>
      <c r="AL44" s="20"/>
      <c r="AM44" s="20"/>
      <c r="AN44" s="20"/>
      <c r="AO44" s="20"/>
      <c r="AP44" s="20"/>
      <c r="AQ44" s="20"/>
      <c r="AR44" s="20"/>
    </row>
    <row r="45" spans="1:44" ht="13.5" customHeight="1" thickTop="1" x14ac:dyDescent="0.35">
      <c r="A45" s="260"/>
      <c r="B45" s="20" t="s">
        <v>85</v>
      </c>
      <c r="C45" s="20"/>
      <c r="D45" s="20"/>
      <c r="E45" s="20"/>
      <c r="F45" s="20"/>
      <c r="G45" s="20"/>
      <c r="H45" s="20"/>
      <c r="I45" s="20"/>
      <c r="J45" s="17"/>
      <c r="K45" s="17"/>
      <c r="L45" s="17"/>
      <c r="M45" s="20"/>
      <c r="N45" s="20"/>
      <c r="O45" s="51"/>
      <c r="P45" s="28"/>
      <c r="Q45" s="28"/>
      <c r="R45" s="68"/>
      <c r="S45" s="105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40">
        <v>39510</v>
      </c>
      <c r="AF45" s="241"/>
      <c r="AG45" s="242"/>
      <c r="AH45" s="21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4" ht="13.5" customHeight="1" thickBot="1" x14ac:dyDescent="0.4">
      <c r="A46" s="260"/>
      <c r="B46" s="29">
        <v>1</v>
      </c>
      <c r="C46" s="29"/>
      <c r="D46" s="29"/>
      <c r="E46" s="29">
        <v>2</v>
      </c>
      <c r="F46" s="29"/>
      <c r="G46" s="29"/>
      <c r="H46" s="29">
        <v>3</v>
      </c>
      <c r="I46" s="29"/>
      <c r="J46" s="149"/>
      <c r="K46" s="28">
        <v>4</v>
      </c>
      <c r="L46" s="150"/>
      <c r="M46" s="20"/>
      <c r="N46" s="20"/>
      <c r="O46" s="51"/>
      <c r="P46" s="28"/>
      <c r="Q46" s="28"/>
      <c r="R46" s="68"/>
      <c r="S46" s="105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157" t="s">
        <v>105</v>
      </c>
      <c r="AE46" s="243"/>
      <c r="AF46" s="244"/>
      <c r="AG46" s="245"/>
      <c r="AH46" s="21" t="s">
        <v>104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</row>
    <row r="47" spans="1:44" ht="13.5" customHeight="1" thickTop="1" thickBot="1" x14ac:dyDescent="0.4">
      <c r="A47" s="260"/>
      <c r="B47" s="187">
        <v>10800</v>
      </c>
      <c r="C47" s="189"/>
      <c r="D47" s="148" t="s">
        <v>87</v>
      </c>
      <c r="E47" s="187">
        <v>2750</v>
      </c>
      <c r="F47" s="189"/>
      <c r="G47" s="148" t="s">
        <v>87</v>
      </c>
      <c r="H47" s="187">
        <v>6900</v>
      </c>
      <c r="I47" s="189"/>
      <c r="J47" s="148" t="s">
        <v>69</v>
      </c>
      <c r="K47" s="187">
        <f>B47-E47-H47</f>
        <v>1150</v>
      </c>
      <c r="L47" s="189"/>
      <c r="M47" s="92"/>
      <c r="N47" s="67"/>
      <c r="O47" s="261"/>
      <c r="P47" s="68"/>
      <c r="Q47" s="68"/>
      <c r="R47" s="68"/>
      <c r="S47" s="105"/>
      <c r="T47" s="31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61"/>
      <c r="AF47" s="161"/>
      <c r="AG47" s="161"/>
      <c r="AH47" s="34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ht="13.5" customHeight="1" x14ac:dyDescent="0.55000000000000004">
      <c r="A48" s="262"/>
      <c r="B48" s="263"/>
      <c r="C48" s="264"/>
      <c r="D48" s="264"/>
      <c r="E48" s="265"/>
      <c r="F48" s="264"/>
      <c r="G48" s="264"/>
      <c r="H48" s="265"/>
      <c r="I48" s="264"/>
      <c r="J48" s="264"/>
      <c r="K48" s="268"/>
      <c r="L48" s="266"/>
      <c r="M48" s="270" t="s">
        <v>128</v>
      </c>
      <c r="N48" s="267"/>
      <c r="O48" s="269"/>
      <c r="P48" s="68"/>
      <c r="Q48" s="68"/>
      <c r="R48" s="68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ht="13.5" customHeight="1" x14ac:dyDescent="0.55000000000000004">
      <c r="A49" s="66"/>
      <c r="B49" s="29"/>
      <c r="C49" s="91"/>
      <c r="D49" s="91"/>
      <c r="E49" s="82"/>
      <c r="F49" s="91"/>
      <c r="G49" s="91"/>
      <c r="H49" s="82"/>
      <c r="I49" s="91"/>
      <c r="J49" s="91"/>
      <c r="K49" s="112"/>
      <c r="L49" s="92"/>
      <c r="M49" s="92"/>
      <c r="N49" s="67"/>
      <c r="O49" s="68"/>
      <c r="P49" s="68"/>
      <c r="Q49" s="68"/>
      <c r="R49" s="68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4" ht="13.5" customHeight="1" x14ac:dyDescent="0.55000000000000004">
      <c r="A50" s="66"/>
      <c r="B50" s="29"/>
      <c r="C50" s="91"/>
      <c r="D50" s="91"/>
      <c r="E50" s="82"/>
      <c r="F50" s="91"/>
      <c r="G50" s="91"/>
      <c r="H50" s="82"/>
      <c r="I50" s="91"/>
      <c r="J50" s="91"/>
      <c r="K50" s="112"/>
      <c r="L50" s="92"/>
      <c r="M50" s="92"/>
      <c r="N50" s="67"/>
      <c r="O50" s="68"/>
      <c r="P50" s="68"/>
      <c r="Q50" s="68"/>
      <c r="R50" s="68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</row>
    <row r="51" spans="1:44" ht="13.5" customHeight="1" x14ac:dyDescent="0.55000000000000004">
      <c r="A51" s="66"/>
      <c r="B51" s="29"/>
      <c r="C51" s="91"/>
      <c r="D51" s="91"/>
      <c r="E51" s="82"/>
      <c r="F51" s="91"/>
      <c r="G51" s="91"/>
      <c r="H51" s="82"/>
      <c r="I51" s="91"/>
      <c r="J51" s="91"/>
      <c r="K51" s="112"/>
      <c r="L51" s="92"/>
      <c r="M51" s="92"/>
      <c r="N51" s="67"/>
      <c r="O51" s="68"/>
      <c r="P51" s="68"/>
      <c r="Q51" s="68"/>
      <c r="R51" s="68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3.5" customHeight="1" x14ac:dyDescent="0.55000000000000004">
      <c r="A52" s="66"/>
      <c r="B52" s="29"/>
      <c r="C52" s="91"/>
      <c r="D52" s="91"/>
      <c r="E52" s="82"/>
      <c r="F52" s="91"/>
      <c r="G52" s="91"/>
      <c r="H52" s="82"/>
      <c r="I52" s="91"/>
      <c r="J52" s="91"/>
      <c r="K52" s="112"/>
      <c r="L52" s="92"/>
      <c r="M52" s="92"/>
      <c r="N52" s="67"/>
      <c r="O52" s="68"/>
      <c r="P52" s="68"/>
      <c r="Q52" s="68"/>
      <c r="R52" s="68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3.5" customHeight="1" x14ac:dyDescent="0.55000000000000004">
      <c r="A53" s="66"/>
      <c r="B53" s="29"/>
      <c r="C53" s="91"/>
      <c r="D53" s="91"/>
      <c r="E53" s="82"/>
      <c r="F53" s="91"/>
      <c r="G53" s="91"/>
      <c r="H53" s="82"/>
      <c r="I53" s="91"/>
      <c r="J53" s="91"/>
      <c r="K53" s="112"/>
      <c r="L53" s="92"/>
      <c r="M53" s="92"/>
      <c r="N53" s="67"/>
      <c r="O53" s="68"/>
      <c r="P53" s="68"/>
      <c r="Q53" s="68"/>
      <c r="R53" s="68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3.5" customHeight="1" x14ac:dyDescent="0.55000000000000004">
      <c r="A54" s="66"/>
      <c r="B54" s="29"/>
      <c r="C54" s="91"/>
      <c r="D54" s="91"/>
      <c r="E54" s="82"/>
      <c r="F54" s="91"/>
      <c r="G54" s="91"/>
      <c r="H54" s="82"/>
      <c r="I54" s="91"/>
      <c r="J54" s="91"/>
      <c r="K54" s="112"/>
      <c r="L54" s="92"/>
      <c r="M54" s="92"/>
      <c r="N54" s="67"/>
      <c r="O54" s="68"/>
      <c r="P54" s="68"/>
      <c r="Q54" s="68"/>
      <c r="R54" s="68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3.5" customHeight="1" x14ac:dyDescent="0.55000000000000004">
      <c r="A55" s="66"/>
      <c r="B55" s="29"/>
      <c r="C55" s="91"/>
      <c r="D55" s="91"/>
      <c r="E55" s="82"/>
      <c r="F55" s="91"/>
      <c r="G55" s="91"/>
      <c r="H55" s="82"/>
      <c r="I55" s="91"/>
      <c r="J55" s="91"/>
      <c r="K55" s="112"/>
      <c r="L55" s="92"/>
      <c r="M55" s="92"/>
      <c r="N55" s="67"/>
      <c r="O55" s="68"/>
      <c r="P55" s="68"/>
      <c r="Q55" s="68"/>
      <c r="R55" s="68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</row>
    <row r="56" spans="1:44" ht="13.5" customHeight="1" x14ac:dyDescent="0.55000000000000004">
      <c r="A56" s="66"/>
      <c r="B56" s="29"/>
      <c r="C56" s="91"/>
      <c r="D56" s="91"/>
      <c r="E56" s="82"/>
      <c r="F56" s="91"/>
      <c r="G56" s="91"/>
      <c r="H56" s="82"/>
      <c r="I56" s="91"/>
      <c r="J56" s="91"/>
      <c r="K56" s="112"/>
      <c r="L56" s="92"/>
      <c r="M56" s="92"/>
      <c r="N56" s="67"/>
      <c r="O56" s="68"/>
      <c r="P56" s="68"/>
      <c r="Q56" s="68"/>
      <c r="R56" s="68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</row>
    <row r="57" spans="1:44" ht="13.5" customHeight="1" x14ac:dyDescent="0.55000000000000004">
      <c r="A57" s="66"/>
      <c r="B57" s="29"/>
      <c r="C57" s="91"/>
      <c r="D57" s="91"/>
      <c r="E57" s="82"/>
      <c r="F57" s="91"/>
      <c r="G57" s="91"/>
      <c r="H57" s="82"/>
      <c r="I57" s="91"/>
      <c r="J57" s="91"/>
      <c r="K57" s="112"/>
      <c r="L57" s="92"/>
      <c r="M57" s="92"/>
      <c r="N57" s="67"/>
      <c r="O57" s="68"/>
      <c r="P57" s="68"/>
      <c r="Q57" s="68"/>
      <c r="R57" s="68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ht="13.5" customHeight="1" x14ac:dyDescent="0.55000000000000004">
      <c r="A58" s="66"/>
      <c r="B58" s="29"/>
      <c r="C58" s="91"/>
      <c r="D58" s="91"/>
      <c r="E58" s="82"/>
      <c r="F58" s="91"/>
      <c r="G58" s="91"/>
      <c r="H58" s="82"/>
      <c r="I58" s="91"/>
      <c r="J58" s="91"/>
      <c r="K58" s="112"/>
      <c r="L58" s="92"/>
      <c r="M58" s="92"/>
      <c r="N58" s="67"/>
      <c r="O58" s="68"/>
      <c r="P58" s="68"/>
      <c r="Q58" s="68"/>
      <c r="R58" s="68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ht="13.5" customHeight="1" x14ac:dyDescent="0.55000000000000004">
      <c r="A59" s="66"/>
      <c r="B59" s="29"/>
      <c r="C59" s="91"/>
      <c r="D59" s="91"/>
      <c r="E59" s="82"/>
      <c r="F59" s="91"/>
      <c r="G59" s="91"/>
      <c r="H59" s="82"/>
      <c r="I59" s="91"/>
      <c r="J59" s="91"/>
      <c r="K59" s="112"/>
      <c r="L59" s="92"/>
      <c r="M59" s="92"/>
      <c r="N59" s="67"/>
      <c r="O59" s="68"/>
      <c r="P59" s="68"/>
      <c r="Q59" s="68"/>
      <c r="R59" s="68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</row>
    <row r="60" spans="1:44" ht="13.5" customHeight="1" x14ac:dyDescent="0.55000000000000004">
      <c r="A60" s="66"/>
      <c r="B60" s="29"/>
      <c r="C60" s="91"/>
      <c r="D60" s="91"/>
      <c r="E60" s="82"/>
      <c r="F60" s="91"/>
      <c r="G60" s="91"/>
      <c r="H60" s="82"/>
      <c r="I60" s="91"/>
      <c r="J60" s="91"/>
      <c r="K60" s="112"/>
      <c r="L60" s="92"/>
      <c r="M60" s="92"/>
      <c r="N60" s="67"/>
      <c r="O60" s="68"/>
      <c r="P60" s="68"/>
      <c r="Q60" s="68"/>
      <c r="R60" s="68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</row>
    <row r="61" spans="1:44" ht="13.5" customHeight="1" x14ac:dyDescent="0.55000000000000004">
      <c r="A61" s="66"/>
      <c r="B61" s="29"/>
      <c r="C61" s="91"/>
      <c r="D61" s="91"/>
      <c r="E61" s="82"/>
      <c r="F61" s="91"/>
      <c r="G61" s="91"/>
      <c r="H61" s="82"/>
      <c r="I61" s="91"/>
      <c r="J61" s="91"/>
      <c r="K61" s="112"/>
      <c r="L61" s="92"/>
      <c r="M61" s="92"/>
      <c r="N61" s="67"/>
      <c r="O61" s="68"/>
      <c r="P61" s="68"/>
      <c r="Q61" s="68"/>
      <c r="R61" s="68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</row>
    <row r="62" spans="1:44" ht="13.5" customHeight="1" x14ac:dyDescent="0.55000000000000004">
      <c r="A62" s="66"/>
      <c r="B62" s="29"/>
      <c r="C62" s="91"/>
      <c r="D62" s="91"/>
      <c r="E62" s="82"/>
      <c r="F62" s="91"/>
      <c r="G62" s="91"/>
      <c r="H62" s="82"/>
      <c r="I62" s="91"/>
      <c r="J62" s="91"/>
      <c r="K62" s="112"/>
      <c r="L62" s="92"/>
      <c r="M62" s="92"/>
      <c r="N62" s="67"/>
      <c r="O62" s="68"/>
      <c r="P62" s="68"/>
      <c r="Q62" s="68"/>
      <c r="R62" s="68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4" ht="13.5" customHeight="1" x14ac:dyDescent="0.55000000000000004">
      <c r="A63" s="66"/>
      <c r="B63" s="29"/>
      <c r="C63" s="91"/>
      <c r="D63" s="91"/>
      <c r="E63" s="82"/>
      <c r="F63" s="91"/>
      <c r="G63" s="91"/>
      <c r="H63" s="82"/>
      <c r="I63" s="91"/>
      <c r="J63" s="91"/>
      <c r="K63" s="112"/>
      <c r="L63" s="92"/>
      <c r="M63" s="92"/>
      <c r="N63" s="67"/>
      <c r="O63" s="68"/>
      <c r="P63" s="68"/>
      <c r="Q63" s="68"/>
      <c r="R63" s="68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</row>
    <row r="64" spans="1:44" ht="13.5" customHeight="1" x14ac:dyDescent="0.55000000000000004">
      <c r="A64" s="66"/>
      <c r="B64" s="29"/>
      <c r="C64" s="91"/>
      <c r="D64" s="91"/>
      <c r="E64" s="82"/>
      <c r="F64" s="91"/>
      <c r="G64" s="91"/>
      <c r="H64" s="82"/>
      <c r="I64" s="91"/>
      <c r="J64" s="91"/>
      <c r="K64" s="112"/>
      <c r="L64" s="92"/>
      <c r="M64" s="92"/>
      <c r="N64" s="67"/>
      <c r="O64" s="68"/>
      <c r="P64" s="68"/>
      <c r="Q64" s="68"/>
      <c r="R64" s="68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</row>
    <row r="65" spans="1:44" ht="13.5" customHeight="1" x14ac:dyDescent="0.55000000000000004">
      <c r="A65" s="66"/>
      <c r="B65" s="29"/>
      <c r="C65" s="91"/>
      <c r="D65" s="91"/>
      <c r="E65" s="82"/>
      <c r="F65" s="91"/>
      <c r="G65" s="91"/>
      <c r="H65" s="82"/>
      <c r="I65" s="91"/>
      <c r="J65" s="91"/>
      <c r="K65" s="112"/>
      <c r="L65" s="92"/>
      <c r="M65" s="92"/>
      <c r="N65" s="67"/>
      <c r="O65" s="68"/>
      <c r="P65" s="68"/>
      <c r="Q65" s="68"/>
      <c r="R65" s="68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</row>
    <row r="66" spans="1:44" ht="13.5" customHeight="1" x14ac:dyDescent="0.55000000000000004">
      <c r="A66" s="66"/>
      <c r="B66" s="29"/>
      <c r="C66" s="91"/>
      <c r="D66" s="91"/>
      <c r="E66" s="82"/>
      <c r="F66" s="91"/>
      <c r="G66" s="91"/>
      <c r="H66" s="82"/>
      <c r="I66" s="91"/>
      <c r="J66" s="91"/>
      <c r="K66" s="112"/>
      <c r="L66" s="92"/>
      <c r="M66" s="92"/>
      <c r="N66" s="67"/>
      <c r="O66" s="68"/>
      <c r="P66" s="68"/>
      <c r="Q66" s="68"/>
      <c r="R66" s="68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</row>
    <row r="67" spans="1:44" ht="13.5" customHeight="1" x14ac:dyDescent="0.55000000000000004">
      <c r="A67" s="66"/>
      <c r="B67" s="29"/>
      <c r="C67" s="91"/>
      <c r="D67" s="91"/>
      <c r="E67" s="82"/>
      <c r="F67" s="91"/>
      <c r="G67" s="91"/>
      <c r="H67" s="82"/>
      <c r="I67" s="91"/>
      <c r="J67" s="91"/>
      <c r="K67" s="112"/>
      <c r="L67" s="92"/>
      <c r="M67" s="92"/>
      <c r="N67" s="67"/>
      <c r="O67" s="68"/>
      <c r="P67" s="68"/>
      <c r="Q67" s="68"/>
      <c r="R67" s="68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</row>
    <row r="68" spans="1:44" ht="13.5" customHeight="1" x14ac:dyDescent="0.55000000000000004">
      <c r="A68" s="66"/>
      <c r="B68" s="29"/>
      <c r="C68" s="91"/>
      <c r="D68" s="91"/>
      <c r="E68" s="82"/>
      <c r="F68" s="91"/>
      <c r="G68" s="91"/>
      <c r="H68" s="82"/>
      <c r="I68" s="91"/>
      <c r="J68" s="91"/>
      <c r="K68" s="112"/>
      <c r="L68" s="92"/>
      <c r="M68" s="92"/>
      <c r="N68" s="67"/>
      <c r="O68" s="68"/>
      <c r="P68" s="68"/>
      <c r="Q68" s="68"/>
      <c r="R68" s="68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</row>
    <row r="69" spans="1:44" ht="13.5" customHeight="1" x14ac:dyDescent="0.55000000000000004">
      <c r="A69" s="66"/>
      <c r="B69" s="29"/>
      <c r="C69" s="91"/>
      <c r="D69" s="91"/>
      <c r="E69" s="82"/>
      <c r="F69" s="91"/>
      <c r="G69" s="91"/>
      <c r="H69" s="82"/>
      <c r="I69" s="91"/>
      <c r="J69" s="91"/>
      <c r="K69" s="112"/>
      <c r="L69" s="92"/>
      <c r="M69" s="92"/>
      <c r="N69" s="67"/>
      <c r="O69" s="68"/>
      <c r="P69" s="68"/>
      <c r="Q69" s="68"/>
      <c r="R69" s="68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</row>
    <row r="70" spans="1:44" ht="13.5" customHeight="1" x14ac:dyDescent="0.55000000000000004">
      <c r="A70" s="66"/>
      <c r="B70" s="29"/>
      <c r="C70" s="91"/>
      <c r="D70" s="91"/>
      <c r="E70" s="82"/>
      <c r="F70" s="91"/>
      <c r="G70" s="91"/>
      <c r="H70" s="82"/>
      <c r="I70" s="91"/>
      <c r="J70" s="91"/>
      <c r="K70" s="112"/>
      <c r="L70" s="92"/>
      <c r="M70" s="92"/>
      <c r="N70" s="67"/>
      <c r="O70" s="68"/>
      <c r="P70" s="68"/>
      <c r="Q70" s="68"/>
      <c r="R70" s="68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</row>
    <row r="71" spans="1:44" ht="13.5" customHeight="1" x14ac:dyDescent="0.55000000000000004">
      <c r="A71" s="66"/>
      <c r="B71" s="29"/>
      <c r="C71" s="91"/>
      <c r="D71" s="91"/>
      <c r="E71" s="82"/>
      <c r="F71" s="91"/>
      <c r="G71" s="91"/>
      <c r="H71" s="82"/>
      <c r="I71" s="91"/>
      <c r="J71" s="91"/>
      <c r="K71" s="112"/>
      <c r="L71" s="92"/>
      <c r="M71" s="92"/>
      <c r="N71" s="67"/>
      <c r="O71" s="68"/>
      <c r="P71" s="68"/>
      <c r="Q71" s="68"/>
      <c r="R71" s="68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</row>
    <row r="72" spans="1:44" ht="13.5" customHeight="1" x14ac:dyDescent="0.55000000000000004">
      <c r="A72" s="66"/>
      <c r="B72" s="29"/>
      <c r="C72" s="91"/>
      <c r="D72" s="91"/>
      <c r="E72" s="82"/>
      <c r="F72" s="91"/>
      <c r="G72" s="91"/>
      <c r="H72" s="82"/>
      <c r="I72" s="91"/>
      <c r="J72" s="91"/>
      <c r="K72" s="112"/>
      <c r="L72" s="92"/>
      <c r="M72" s="92"/>
      <c r="N72" s="67"/>
      <c r="O72" s="68"/>
      <c r="P72" s="68"/>
      <c r="Q72" s="68"/>
      <c r="R72" s="68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1:44" ht="13.5" customHeight="1" x14ac:dyDescent="0.55000000000000004">
      <c r="A73" s="66"/>
      <c r="B73" s="29"/>
      <c r="C73" s="91"/>
      <c r="D73" s="91"/>
      <c r="E73" s="82"/>
      <c r="F73" s="91"/>
      <c r="G73" s="91"/>
      <c r="H73" s="82"/>
      <c r="I73" s="91"/>
      <c r="J73" s="91"/>
      <c r="K73" s="112"/>
      <c r="L73" s="92"/>
      <c r="M73" s="92"/>
      <c r="N73" s="67"/>
      <c r="O73" s="68"/>
      <c r="P73" s="68"/>
      <c r="Q73" s="68"/>
      <c r="R73" s="68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1:44" ht="13.5" customHeight="1" x14ac:dyDescent="0.55000000000000004">
      <c r="A74" s="66"/>
      <c r="B74" s="29"/>
      <c r="C74" s="91"/>
      <c r="D74" s="91"/>
      <c r="E74" s="82"/>
      <c r="F74" s="91"/>
      <c r="G74" s="91"/>
      <c r="H74" s="82"/>
      <c r="I74" s="91"/>
      <c r="J74" s="91"/>
      <c r="K74" s="112"/>
      <c r="L74" s="92"/>
      <c r="M74" s="92"/>
      <c r="N74" s="67"/>
      <c r="O74" s="68"/>
      <c r="P74" s="68"/>
      <c r="Q74" s="68"/>
      <c r="R74" s="68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</row>
    <row r="75" spans="1:44" ht="13.5" customHeight="1" x14ac:dyDescent="0.55000000000000004">
      <c r="A75" s="66"/>
      <c r="B75" s="29"/>
      <c r="C75" s="91"/>
      <c r="D75" s="91"/>
      <c r="E75" s="82"/>
      <c r="F75" s="91"/>
      <c r="G75" s="91"/>
      <c r="H75" s="82"/>
      <c r="I75" s="91"/>
      <c r="J75" s="91"/>
      <c r="K75" s="112"/>
      <c r="L75" s="92"/>
      <c r="M75" s="92"/>
      <c r="N75" s="67"/>
      <c r="O75" s="68"/>
      <c r="P75" s="68"/>
      <c r="Q75" s="68"/>
      <c r="R75" s="68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</row>
    <row r="76" spans="1:44" ht="13.5" customHeight="1" x14ac:dyDescent="0.55000000000000004">
      <c r="A76" s="66"/>
      <c r="B76" s="29"/>
      <c r="C76" s="91"/>
      <c r="D76" s="91"/>
      <c r="E76" s="82"/>
      <c r="F76" s="91"/>
      <c r="G76" s="91"/>
      <c r="H76" s="82"/>
      <c r="I76" s="91"/>
      <c r="J76" s="91"/>
      <c r="K76" s="112"/>
      <c r="L76" s="92"/>
      <c r="M76" s="92"/>
      <c r="N76" s="67"/>
      <c r="O76" s="68"/>
      <c r="P76" s="68"/>
      <c r="Q76" s="68"/>
      <c r="R76" s="68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</row>
    <row r="77" spans="1:44" ht="13.5" customHeight="1" x14ac:dyDescent="0.55000000000000004">
      <c r="A77" s="66"/>
      <c r="B77" s="29"/>
      <c r="C77" s="91"/>
      <c r="D77" s="91"/>
      <c r="E77" s="82"/>
      <c r="F77" s="91"/>
      <c r="G77" s="91"/>
      <c r="H77" s="82"/>
      <c r="I77" s="91"/>
      <c r="J77" s="91"/>
      <c r="K77" s="112"/>
      <c r="L77" s="92"/>
      <c r="M77" s="92"/>
      <c r="N77" s="67"/>
      <c r="O77" s="68"/>
      <c r="P77" s="68"/>
      <c r="Q77" s="68"/>
      <c r="R77" s="68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1:44" ht="13.5" customHeight="1" x14ac:dyDescent="0.55000000000000004">
      <c r="A78" s="66"/>
      <c r="B78" s="29"/>
      <c r="C78" s="91"/>
      <c r="D78" s="91"/>
      <c r="E78" s="82"/>
      <c r="F78" s="91"/>
      <c r="G78" s="91"/>
      <c r="H78" s="82"/>
      <c r="I78" s="91"/>
      <c r="J78" s="91"/>
      <c r="K78" s="112"/>
      <c r="L78" s="92"/>
      <c r="M78" s="92"/>
      <c r="N78" s="67"/>
      <c r="O78" s="68"/>
      <c r="P78" s="68"/>
      <c r="Q78" s="68"/>
      <c r="R78" s="68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</row>
    <row r="79" spans="1:44" ht="13.5" customHeight="1" x14ac:dyDescent="0.55000000000000004">
      <c r="A79" s="66"/>
      <c r="B79" s="29"/>
      <c r="C79" s="91"/>
      <c r="D79" s="91"/>
      <c r="E79" s="82"/>
      <c r="F79" s="91"/>
      <c r="G79" s="91"/>
      <c r="H79" s="82"/>
      <c r="I79" s="91"/>
      <c r="J79" s="91"/>
      <c r="K79" s="112"/>
      <c r="L79" s="92"/>
      <c r="M79" s="92"/>
      <c r="N79" s="67"/>
      <c r="O79" s="68"/>
      <c r="P79" s="68"/>
      <c r="Q79" s="68"/>
      <c r="R79" s="68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</row>
    <row r="80" spans="1:44" ht="13.5" customHeight="1" x14ac:dyDescent="0.55000000000000004">
      <c r="A80" s="66"/>
      <c r="B80" s="29"/>
      <c r="C80" s="91"/>
      <c r="D80" s="91"/>
      <c r="E80" s="82"/>
      <c r="F80" s="91"/>
      <c r="G80" s="91"/>
      <c r="H80" s="82"/>
      <c r="I80" s="91"/>
      <c r="J80" s="91"/>
      <c r="K80" s="112"/>
      <c r="L80" s="92"/>
      <c r="M80" s="92"/>
      <c r="N80" s="67"/>
      <c r="O80" s="68"/>
      <c r="P80" s="68"/>
      <c r="Q80" s="68"/>
      <c r="R80" s="68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</row>
    <row r="81" spans="1:44" ht="13.5" customHeight="1" x14ac:dyDescent="0.55000000000000004">
      <c r="A81" s="66"/>
      <c r="B81" s="29"/>
      <c r="C81" s="91"/>
      <c r="D81" s="91"/>
      <c r="E81" s="82"/>
      <c r="F81" s="91"/>
      <c r="G81" s="91"/>
      <c r="H81" s="82"/>
      <c r="I81" s="91"/>
      <c r="J81" s="91"/>
      <c r="K81" s="112"/>
      <c r="L81" s="92"/>
      <c r="M81" s="92"/>
      <c r="N81" s="67"/>
      <c r="O81" s="68"/>
      <c r="P81" s="68"/>
      <c r="Q81" s="68"/>
      <c r="R81" s="68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</row>
    <row r="82" spans="1:44" ht="13.5" customHeight="1" x14ac:dyDescent="0.55000000000000004">
      <c r="A82" s="66"/>
      <c r="B82" s="29"/>
      <c r="C82" s="91"/>
      <c r="D82" s="91"/>
      <c r="E82" s="82"/>
      <c r="F82" s="91"/>
      <c r="G82" s="91"/>
      <c r="H82" s="82"/>
      <c r="I82" s="91"/>
      <c r="J82" s="91"/>
      <c r="K82" s="112"/>
      <c r="L82" s="92"/>
      <c r="M82" s="92"/>
      <c r="N82" s="67"/>
      <c r="O82" s="68"/>
      <c r="P82" s="68"/>
      <c r="Q82" s="68"/>
      <c r="R82" s="68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  <row r="83" spans="1:44" ht="13.5" customHeight="1" x14ac:dyDescent="0.55000000000000004">
      <c r="A83" s="66"/>
      <c r="B83" s="29"/>
      <c r="C83" s="91"/>
      <c r="D83" s="91"/>
      <c r="E83" s="82"/>
      <c r="F83" s="91"/>
      <c r="G83" s="91"/>
      <c r="H83" s="82"/>
      <c r="I83" s="91"/>
      <c r="J83" s="91"/>
      <c r="K83" s="112"/>
      <c r="L83" s="92"/>
      <c r="M83" s="92"/>
      <c r="N83" s="67"/>
      <c r="O83" s="68"/>
      <c r="P83" s="68"/>
      <c r="Q83" s="68"/>
      <c r="R83" s="68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</row>
    <row r="84" spans="1:44" ht="13.5" customHeight="1" x14ac:dyDescent="0.55000000000000004">
      <c r="A84" s="66"/>
      <c r="B84" s="29"/>
      <c r="C84" s="91"/>
      <c r="D84" s="91"/>
      <c r="E84" s="82"/>
      <c r="F84" s="91"/>
      <c r="G84" s="91"/>
      <c r="H84" s="82"/>
      <c r="I84" s="91"/>
      <c r="J84" s="91"/>
      <c r="K84" s="112"/>
      <c r="L84" s="92"/>
      <c r="M84" s="92"/>
      <c r="N84" s="67"/>
      <c r="O84" s="68"/>
      <c r="P84" s="68"/>
      <c r="Q84" s="68"/>
      <c r="R84" s="68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</row>
    <row r="85" spans="1:44" ht="13.5" customHeight="1" x14ac:dyDescent="0.55000000000000004">
      <c r="A85" s="66"/>
      <c r="B85" s="29"/>
      <c r="C85" s="91"/>
      <c r="D85" s="91"/>
      <c r="E85" s="82"/>
      <c r="F85" s="91"/>
      <c r="G85" s="91"/>
      <c r="H85" s="82"/>
      <c r="I85" s="91"/>
      <c r="J85" s="91"/>
      <c r="K85" s="112"/>
      <c r="L85" s="92"/>
      <c r="M85" s="92"/>
      <c r="N85" s="67"/>
      <c r="O85" s="68"/>
      <c r="P85" s="68"/>
      <c r="Q85" s="68"/>
      <c r="R85" s="68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</row>
    <row r="86" spans="1:44" ht="13.5" customHeight="1" x14ac:dyDescent="0.55000000000000004">
      <c r="A86" s="66"/>
      <c r="B86" s="29"/>
      <c r="C86" s="91"/>
      <c r="D86" s="91"/>
      <c r="E86" s="82"/>
      <c r="F86" s="91"/>
      <c r="G86" s="91"/>
      <c r="H86" s="82"/>
      <c r="I86" s="91"/>
      <c r="J86" s="91"/>
      <c r="K86" s="112"/>
      <c r="L86" s="92"/>
      <c r="M86" s="92"/>
      <c r="N86" s="67"/>
      <c r="O86" s="68"/>
      <c r="P86" s="68"/>
      <c r="Q86" s="68"/>
      <c r="R86" s="68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</row>
    <row r="87" spans="1:44" ht="13.5" customHeight="1" x14ac:dyDescent="0.55000000000000004">
      <c r="A87" s="66"/>
      <c r="B87" s="29"/>
      <c r="C87" s="91"/>
      <c r="D87" s="91"/>
      <c r="E87" s="82"/>
      <c r="F87" s="91"/>
      <c r="G87" s="91"/>
      <c r="H87" s="82"/>
      <c r="I87" s="91"/>
      <c r="J87" s="91"/>
      <c r="K87" s="112"/>
      <c r="L87" s="92"/>
      <c r="M87" s="92"/>
      <c r="N87" s="67"/>
      <c r="O87" s="68"/>
      <c r="P87" s="68"/>
      <c r="Q87" s="68"/>
      <c r="R87" s="68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</row>
    <row r="88" spans="1:44" ht="13.5" customHeight="1" x14ac:dyDescent="0.55000000000000004">
      <c r="A88" s="66"/>
      <c r="B88" s="29"/>
      <c r="C88" s="91"/>
      <c r="D88" s="91"/>
      <c r="E88" s="82"/>
      <c r="F88" s="91"/>
      <c r="G88" s="91"/>
      <c r="H88" s="82"/>
      <c r="I88" s="91"/>
      <c r="J88" s="91"/>
      <c r="K88" s="112"/>
      <c r="L88" s="92"/>
      <c r="M88" s="92"/>
      <c r="N88" s="67"/>
      <c r="O88" s="68"/>
      <c r="P88" s="68"/>
      <c r="Q88" s="68"/>
      <c r="R88" s="68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</row>
    <row r="89" spans="1:44" ht="13.5" customHeight="1" x14ac:dyDescent="0.55000000000000004">
      <c r="A89" s="66"/>
      <c r="B89" s="29"/>
      <c r="C89" s="91"/>
      <c r="D89" s="91"/>
      <c r="E89" s="82"/>
      <c r="F89" s="91"/>
      <c r="G89" s="91"/>
      <c r="H89" s="82"/>
      <c r="I89" s="91"/>
      <c r="J89" s="91"/>
      <c r="K89" s="112"/>
      <c r="L89" s="92"/>
      <c r="M89" s="92"/>
      <c r="N89" s="67"/>
      <c r="O89" s="68"/>
      <c r="P89" s="68"/>
      <c r="Q89" s="68"/>
      <c r="R89" s="68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</row>
    <row r="90" spans="1:44" ht="13.5" customHeight="1" x14ac:dyDescent="0.55000000000000004">
      <c r="A90" s="66"/>
      <c r="B90" s="29"/>
      <c r="C90" s="91"/>
      <c r="D90" s="91"/>
      <c r="E90" s="82"/>
      <c r="F90" s="91"/>
      <c r="G90" s="91"/>
      <c r="H90" s="82"/>
      <c r="I90" s="91"/>
      <c r="J90" s="91"/>
      <c r="K90" s="112"/>
      <c r="L90" s="92"/>
      <c r="M90" s="92"/>
      <c r="N90" s="67"/>
      <c r="O90" s="68"/>
      <c r="P90" s="68"/>
      <c r="Q90" s="68"/>
      <c r="R90" s="68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</row>
    <row r="91" spans="1:44" ht="13.5" customHeight="1" x14ac:dyDescent="0.55000000000000004">
      <c r="A91" s="66"/>
      <c r="B91" s="29"/>
      <c r="C91" s="91"/>
      <c r="D91" s="91"/>
      <c r="E91" s="82"/>
      <c r="F91" s="91"/>
      <c r="G91" s="91"/>
      <c r="H91" s="82"/>
      <c r="I91" s="91"/>
      <c r="J91" s="91"/>
      <c r="K91" s="112"/>
      <c r="L91" s="92"/>
      <c r="M91" s="92"/>
      <c r="N91" s="67"/>
      <c r="O91" s="68"/>
      <c r="P91" s="68"/>
      <c r="Q91" s="68"/>
      <c r="R91" s="68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</row>
    <row r="92" spans="1:44" ht="13.5" customHeight="1" x14ac:dyDescent="0.55000000000000004">
      <c r="A92" s="66"/>
      <c r="B92" s="29"/>
      <c r="C92" s="91"/>
      <c r="D92" s="91"/>
      <c r="E92" s="82"/>
      <c r="F92" s="91"/>
      <c r="G92" s="91"/>
      <c r="H92" s="82"/>
      <c r="I92" s="91"/>
      <c r="J92" s="91"/>
      <c r="K92" s="112"/>
      <c r="L92" s="92"/>
      <c r="M92" s="92"/>
      <c r="N92" s="67"/>
      <c r="O92" s="68"/>
      <c r="P92" s="68"/>
      <c r="Q92" s="68"/>
      <c r="R92" s="68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</row>
    <row r="93" spans="1:44" ht="13.5" customHeight="1" x14ac:dyDescent="0.55000000000000004">
      <c r="A93" s="66"/>
      <c r="B93" s="29"/>
      <c r="C93" s="91"/>
      <c r="D93" s="91"/>
      <c r="E93" s="82"/>
      <c r="F93" s="91"/>
      <c r="G93" s="91"/>
      <c r="H93" s="82"/>
      <c r="I93" s="91"/>
      <c r="J93" s="91"/>
      <c r="K93" s="112"/>
      <c r="L93" s="92"/>
      <c r="M93" s="92"/>
      <c r="N93" s="67"/>
      <c r="O93" s="68"/>
      <c r="P93" s="68"/>
      <c r="Q93" s="68"/>
      <c r="R93" s="68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</row>
    <row r="94" spans="1:44" ht="13.5" customHeight="1" x14ac:dyDescent="0.55000000000000004">
      <c r="A94" s="66"/>
      <c r="B94" s="29"/>
      <c r="C94" s="91"/>
      <c r="D94" s="91"/>
      <c r="E94" s="82"/>
      <c r="F94" s="91"/>
      <c r="G94" s="91"/>
      <c r="H94" s="82"/>
      <c r="I94" s="91"/>
      <c r="J94" s="91"/>
      <c r="K94" s="112"/>
      <c r="L94" s="92"/>
      <c r="M94" s="92"/>
      <c r="N94" s="67"/>
      <c r="O94" s="68"/>
      <c r="P94" s="68"/>
      <c r="Q94" s="68"/>
      <c r="R94" s="68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</row>
    <row r="95" spans="1:44" ht="13.5" customHeight="1" x14ac:dyDescent="0.55000000000000004">
      <c r="A95" s="66"/>
      <c r="B95" s="29"/>
      <c r="C95" s="91"/>
      <c r="D95" s="91"/>
      <c r="E95" s="82"/>
      <c r="F95" s="91"/>
      <c r="G95" s="91"/>
      <c r="H95" s="82"/>
      <c r="I95" s="91"/>
      <c r="J95" s="91"/>
      <c r="K95" s="112"/>
      <c r="L95" s="92"/>
      <c r="M95" s="92"/>
      <c r="N95" s="67"/>
      <c r="O95" s="68"/>
      <c r="P95" s="68"/>
      <c r="Q95" s="68"/>
      <c r="R95" s="68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</row>
    <row r="97" spans="19:31" x14ac:dyDescent="0.35"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1"/>
    </row>
    <row r="98" spans="19:31" x14ac:dyDescent="0.35"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1"/>
    </row>
    <row r="99" spans="19:31" x14ac:dyDescent="0.35"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1"/>
    </row>
    <row r="100" spans="19:31" x14ac:dyDescent="0.35"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1"/>
    </row>
    <row r="101" spans="19:31" ht="28.5" x14ac:dyDescent="0.65">
      <c r="S101" s="29"/>
      <c r="T101" s="20"/>
      <c r="U101" s="20"/>
      <c r="V101" s="58"/>
      <c r="W101" s="20"/>
      <c r="X101" s="20"/>
      <c r="Y101" s="29"/>
      <c r="Z101" s="20"/>
      <c r="AA101" s="57"/>
      <c r="AB101" s="20"/>
      <c r="AC101" s="20"/>
      <c r="AD101" s="20"/>
      <c r="AE101" s="21"/>
    </row>
    <row r="102" spans="19:31" ht="28.5" x14ac:dyDescent="0.65">
      <c r="S102" s="29"/>
      <c r="T102" s="20"/>
      <c r="U102" s="20"/>
      <c r="V102" s="58"/>
      <c r="W102" s="20"/>
      <c r="X102" s="20"/>
      <c r="Y102" s="29">
        <v>8</v>
      </c>
      <c r="Z102" s="190">
        <v>21150</v>
      </c>
      <c r="AA102" s="192"/>
      <c r="AB102" s="20"/>
      <c r="AC102" s="20"/>
      <c r="AD102" s="20"/>
      <c r="AE102" s="21"/>
    </row>
    <row r="103" spans="19:31" ht="28.5" x14ac:dyDescent="0.65">
      <c r="S103" s="29"/>
      <c r="T103" s="20"/>
      <c r="U103" s="20"/>
      <c r="V103" s="58"/>
      <c r="W103" s="20"/>
      <c r="X103" s="20"/>
      <c r="Y103" s="28" t="s">
        <v>21</v>
      </c>
      <c r="Z103" s="190">
        <v>64000</v>
      </c>
      <c r="AA103" s="192"/>
      <c r="AB103" s="20"/>
      <c r="AC103" s="20"/>
      <c r="AD103" s="20"/>
      <c r="AE103" s="21"/>
    </row>
    <row r="104" spans="19:31" ht="28.5" x14ac:dyDescent="0.65">
      <c r="S104" s="29"/>
      <c r="T104" s="20"/>
      <c r="U104" s="20"/>
      <c r="V104" s="58"/>
      <c r="W104" s="20"/>
      <c r="X104" s="20"/>
      <c r="Y104" s="29"/>
      <c r="Z104" s="20"/>
      <c r="AA104" s="57"/>
      <c r="AB104" s="20"/>
      <c r="AC104" s="20"/>
      <c r="AD104" s="20"/>
      <c r="AE104" s="21"/>
    </row>
    <row r="105" spans="19:31" ht="28.5" x14ac:dyDescent="0.65">
      <c r="S105" s="70"/>
      <c r="T105" s="24"/>
      <c r="U105" s="24"/>
      <c r="V105" s="71"/>
      <c r="W105" s="24"/>
      <c r="X105" s="24"/>
      <c r="Y105" s="70"/>
      <c r="Z105" s="24"/>
      <c r="AA105" s="72"/>
      <c r="AB105" s="24"/>
      <c r="AC105" s="24"/>
      <c r="AD105" s="24"/>
      <c r="AE105" s="25"/>
    </row>
    <row r="106" spans="19:31" ht="28.5" x14ac:dyDescent="0.65">
      <c r="S106" s="70"/>
      <c r="T106" s="24"/>
      <c r="U106" s="24"/>
      <c r="V106" s="71"/>
      <c r="W106" s="24"/>
      <c r="X106" s="24"/>
      <c r="Y106" s="70"/>
      <c r="Z106" s="24"/>
      <c r="AA106" s="72"/>
      <c r="AB106" s="24"/>
      <c r="AC106" s="24"/>
      <c r="AD106" s="24"/>
      <c r="AE106" s="25"/>
    </row>
    <row r="107" spans="19:31" ht="28.5" x14ac:dyDescent="0.65">
      <c r="S107" s="70"/>
      <c r="T107" s="24"/>
      <c r="U107" s="24"/>
      <c r="V107" s="71"/>
      <c r="W107" s="24"/>
      <c r="X107" s="24"/>
      <c r="Y107" s="70"/>
      <c r="Z107" s="24"/>
      <c r="AA107" s="72"/>
      <c r="AB107" s="24"/>
      <c r="AC107" s="24"/>
      <c r="AD107" s="24"/>
      <c r="AE107" s="25"/>
    </row>
    <row r="108" spans="19:31" ht="28.5" x14ac:dyDescent="0.65">
      <c r="S108" s="70"/>
      <c r="T108" s="24"/>
      <c r="U108" s="24"/>
      <c r="V108" s="71"/>
      <c r="W108" s="24"/>
      <c r="X108" s="24"/>
      <c r="Y108" s="70"/>
      <c r="Z108" s="24"/>
      <c r="AA108" s="72"/>
      <c r="AB108" s="24"/>
      <c r="AC108" s="24"/>
      <c r="AD108" s="24"/>
      <c r="AE108" s="25"/>
    </row>
    <row r="109" spans="19:31" ht="28.5" x14ac:dyDescent="0.65">
      <c r="S109" s="70"/>
      <c r="T109" s="24"/>
      <c r="U109" s="24"/>
      <c r="V109" s="71"/>
      <c r="W109" s="24"/>
      <c r="X109" s="24"/>
      <c r="Y109" s="70"/>
      <c r="Z109" s="24"/>
      <c r="AA109" s="72"/>
      <c r="AB109" s="24"/>
      <c r="AC109" s="24"/>
      <c r="AD109" s="24"/>
      <c r="AE109" s="25"/>
    </row>
    <row r="110" spans="19:31" ht="28.5" x14ac:dyDescent="0.65">
      <c r="S110" s="70"/>
      <c r="T110" s="24"/>
      <c r="U110" s="24"/>
      <c r="V110" s="71"/>
      <c r="W110" s="24"/>
      <c r="X110" s="24"/>
      <c r="Y110" s="70"/>
      <c r="Z110" s="24"/>
      <c r="AA110" s="72"/>
      <c r="AB110" s="24"/>
      <c r="AC110" s="24"/>
      <c r="AD110" s="24"/>
      <c r="AE110" s="25"/>
    </row>
    <row r="111" spans="19:31" ht="28.5" x14ac:dyDescent="0.65">
      <c r="S111" s="70"/>
      <c r="T111" s="24"/>
      <c r="U111" s="24"/>
      <c r="V111" s="71"/>
      <c r="W111" s="24"/>
      <c r="X111" s="24"/>
      <c r="Y111" s="70"/>
      <c r="Z111" s="24"/>
      <c r="AA111" s="72"/>
      <c r="AB111" s="24"/>
      <c r="AC111" s="24"/>
      <c r="AD111" s="24"/>
      <c r="AE111" s="25"/>
    </row>
    <row r="112" spans="19:31" ht="28.5" x14ac:dyDescent="0.65">
      <c r="S112" s="24"/>
      <c r="T112" s="24"/>
      <c r="U112" s="24"/>
      <c r="V112" s="71"/>
      <c r="W112" s="24"/>
      <c r="X112" s="24"/>
      <c r="Y112" s="70"/>
      <c r="Z112" s="24"/>
      <c r="AA112" s="72"/>
      <c r="AB112" s="24"/>
      <c r="AC112" s="24"/>
      <c r="AD112" s="24"/>
      <c r="AE112" s="25"/>
    </row>
    <row r="113" spans="19:31" x14ac:dyDescent="0.35">
      <c r="S113" s="70"/>
      <c r="T113" s="70"/>
      <c r="U113" s="70">
        <v>2</v>
      </c>
      <c r="V113" s="77"/>
      <c r="W113" s="70"/>
      <c r="X113" s="70">
        <v>3</v>
      </c>
      <c r="Y113" s="70"/>
      <c r="Z113" s="70"/>
      <c r="AA113" s="78">
        <v>4</v>
      </c>
      <c r="AB113" s="37"/>
      <c r="AC113" s="73"/>
      <c r="AD113" s="73"/>
      <c r="AE113" s="85"/>
    </row>
    <row r="114" spans="19:31" ht="23.5" x14ac:dyDescent="0.55000000000000004">
      <c r="S114" s="179"/>
      <c r="T114" s="79" t="s">
        <v>47</v>
      </c>
      <c r="U114" s="224">
        <v>2750</v>
      </c>
      <c r="V114" s="225"/>
      <c r="W114" s="79" t="s">
        <v>47</v>
      </c>
      <c r="X114" s="224">
        <v>6900</v>
      </c>
      <c r="Y114" s="225"/>
      <c r="Z114" s="80" t="s">
        <v>48</v>
      </c>
      <c r="AA114" s="230" t="e">
        <f>#REF!-U114-X114</f>
        <v>#REF!</v>
      </c>
      <c r="AB114" s="231"/>
      <c r="AC114" s="73"/>
      <c r="AD114" s="232"/>
      <c r="AE114" s="233"/>
    </row>
    <row r="115" spans="19:31" x14ac:dyDescent="0.35">
      <c r="S115" s="76">
        <v>5</v>
      </c>
      <c r="T115" s="24"/>
      <c r="U115" s="73"/>
      <c r="V115" s="78">
        <v>6</v>
      </c>
      <c r="W115" s="73"/>
      <c r="X115" s="73"/>
      <c r="Y115" s="70">
        <v>7</v>
      </c>
      <c r="Z115" s="73"/>
      <c r="AA115" s="74"/>
      <c r="AB115" s="70">
        <v>8</v>
      </c>
      <c r="AC115" s="73"/>
      <c r="AD115" s="73"/>
      <c r="AE115" s="85"/>
    </row>
    <row r="116" spans="19:31" ht="23.5" x14ac:dyDescent="0.55000000000000004">
      <c r="S116" s="224" t="e">
        <f>#REF!-AA114</f>
        <v>#REF!</v>
      </c>
      <c r="T116" s="225"/>
      <c r="U116" s="79" t="s">
        <v>49</v>
      </c>
      <c r="V116" s="224">
        <v>13450</v>
      </c>
      <c r="W116" s="225"/>
      <c r="X116" s="79" t="s">
        <v>47</v>
      </c>
      <c r="Y116" s="224">
        <v>1950</v>
      </c>
      <c r="Z116" s="225"/>
      <c r="AA116" s="80" t="s">
        <v>48</v>
      </c>
      <c r="AB116" s="226" t="e">
        <f>S116+V116-Y116</f>
        <v>#REF!</v>
      </c>
      <c r="AC116" s="227"/>
      <c r="AD116" s="75"/>
      <c r="AE116" s="38"/>
    </row>
    <row r="117" spans="19:31" ht="24" thickBot="1" x14ac:dyDescent="0.6">
      <c r="S117" s="93"/>
      <c r="T117" s="93"/>
      <c r="U117" s="94"/>
      <c r="V117" s="93"/>
      <c r="W117" s="93"/>
      <c r="X117" s="94"/>
      <c r="Y117" s="93"/>
      <c r="Z117" s="93"/>
      <c r="AA117" s="95"/>
      <c r="AB117" s="96"/>
      <c r="AC117" s="96"/>
      <c r="AD117" s="97"/>
      <c r="AE117" s="98"/>
    </row>
    <row r="118" spans="19:31" ht="24" thickBot="1" x14ac:dyDescent="0.6">
      <c r="S118" s="91"/>
      <c r="T118" s="91"/>
      <c r="U118" s="82"/>
      <c r="V118" s="91"/>
      <c r="W118" s="91"/>
      <c r="X118" s="82"/>
      <c r="Y118" s="91"/>
      <c r="Z118" s="91"/>
      <c r="AA118" s="112"/>
      <c r="AB118" s="92"/>
      <c r="AC118" s="92"/>
      <c r="AD118" s="67"/>
      <c r="AE118" s="68"/>
    </row>
    <row r="119" spans="19:31" ht="23.5" x14ac:dyDescent="0.55000000000000004">
      <c r="S119" s="99"/>
      <c r="T119" s="99"/>
      <c r="U119" s="100"/>
      <c r="V119" s="99"/>
      <c r="W119" s="99"/>
      <c r="X119" s="100"/>
      <c r="Y119" s="99"/>
      <c r="Z119" s="99"/>
      <c r="AA119" s="101"/>
      <c r="AB119" s="102"/>
      <c r="AC119" s="102"/>
      <c r="AD119" s="103"/>
      <c r="AE119" s="104" t="s">
        <v>59</v>
      </c>
    </row>
    <row r="120" spans="19:31" x14ac:dyDescent="0.35"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1"/>
    </row>
    <row r="121" spans="19:31" x14ac:dyDescent="0.35"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1"/>
    </row>
    <row r="122" spans="19:31" x14ac:dyDescent="0.35"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8" t="s">
        <v>58</v>
      </c>
      <c r="AE122" s="21"/>
    </row>
    <row r="123" spans="19:31" x14ac:dyDescent="0.35">
      <c r="S123" s="20"/>
      <c r="T123" s="20"/>
      <c r="U123" s="20"/>
      <c r="V123" s="20"/>
      <c r="W123" s="20"/>
      <c r="X123" s="20"/>
      <c r="Y123" s="20"/>
      <c r="Z123" s="20"/>
      <c r="AA123" s="20"/>
      <c r="AB123" s="28" t="s">
        <v>22</v>
      </c>
      <c r="AC123" s="211">
        <v>64000</v>
      </c>
      <c r="AD123" s="212"/>
      <c r="AE123" s="21"/>
    </row>
    <row r="124" spans="19:31" x14ac:dyDescent="0.35"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1"/>
    </row>
    <row r="125" spans="19:31" x14ac:dyDescent="0.35"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1"/>
    </row>
    <row r="126" spans="19:31" x14ac:dyDescent="0.35"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1"/>
    </row>
    <row r="127" spans="19:31" x14ac:dyDescent="0.35">
      <c r="S127" s="20"/>
      <c r="T127" s="20"/>
      <c r="U127" s="20"/>
      <c r="V127" s="20"/>
      <c r="W127" s="20"/>
      <c r="X127" s="20"/>
      <c r="Y127" s="20"/>
      <c r="Z127" s="20"/>
      <c r="AA127" s="20"/>
      <c r="AB127" s="28" t="s">
        <v>17</v>
      </c>
      <c r="AC127" s="211">
        <f>AD9</f>
        <v>0</v>
      </c>
      <c r="AD127" s="212"/>
      <c r="AE127" s="21"/>
    </row>
    <row r="128" spans="19:31" x14ac:dyDescent="0.35"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1"/>
    </row>
    <row r="129" spans="19:31" x14ac:dyDescent="0.35"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1"/>
    </row>
    <row r="130" spans="19:31" x14ac:dyDescent="0.35"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1"/>
    </row>
    <row r="131" spans="19:31" x14ac:dyDescent="0.35"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1"/>
    </row>
    <row r="132" spans="19:31" x14ac:dyDescent="0.35">
      <c r="S132" s="20"/>
      <c r="T132" s="20"/>
      <c r="U132" s="20" t="s">
        <v>52</v>
      </c>
      <c r="V132" s="20"/>
      <c r="W132" s="20"/>
      <c r="X132" s="20"/>
      <c r="Y132" s="20" t="s">
        <v>51</v>
      </c>
      <c r="Z132" s="20"/>
      <c r="AA132" s="20"/>
      <c r="AB132" s="20"/>
      <c r="AC132" s="20"/>
      <c r="AD132" s="20"/>
      <c r="AE132" s="21"/>
    </row>
    <row r="133" spans="19:31" ht="23.5" x14ac:dyDescent="0.55000000000000004">
      <c r="S133" s="172"/>
      <c r="T133" s="82" t="s">
        <v>47</v>
      </c>
      <c r="U133" s="200">
        <v>13850</v>
      </c>
      <c r="V133" s="208"/>
      <c r="W133" s="201"/>
      <c r="X133" s="82" t="s">
        <v>47</v>
      </c>
      <c r="Y133" s="200">
        <v>10640</v>
      </c>
      <c r="Z133" s="208"/>
      <c r="AA133" s="201"/>
      <c r="AB133" s="112" t="s">
        <v>53</v>
      </c>
      <c r="AC133" s="211" t="e">
        <f>#REF!-U133-Y133</f>
        <v>#REF!</v>
      </c>
      <c r="AD133" s="212"/>
      <c r="AE133" s="21"/>
    </row>
    <row r="134" spans="19:31" x14ac:dyDescent="0.35"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1"/>
    </row>
    <row r="135" spans="19:31" x14ac:dyDescent="0.35">
      <c r="S135" s="20"/>
      <c r="T135" s="20"/>
      <c r="U135" s="20"/>
      <c r="V135" s="20"/>
      <c r="W135" s="20"/>
      <c r="X135" s="20"/>
      <c r="Y135" s="20"/>
      <c r="Z135" s="20"/>
      <c r="AA135" s="20"/>
      <c r="AB135" s="213">
        <v>39510</v>
      </c>
      <c r="AC135" s="214"/>
      <c r="AD135" s="215"/>
      <c r="AE135" s="21"/>
    </row>
    <row r="136" spans="19:31" x14ac:dyDescent="0.35">
      <c r="S136" s="20"/>
      <c r="T136" s="20"/>
      <c r="U136" s="20"/>
      <c r="V136" s="20"/>
      <c r="W136" s="20"/>
      <c r="X136" s="20"/>
      <c r="Y136" s="20"/>
      <c r="Z136" s="20"/>
      <c r="AA136" s="90" t="s">
        <v>55</v>
      </c>
      <c r="AB136" s="216"/>
      <c r="AC136" s="217"/>
      <c r="AD136" s="218"/>
      <c r="AE136" s="21" t="s">
        <v>31</v>
      </c>
    </row>
    <row r="137" spans="19:31" ht="24" thickBot="1" x14ac:dyDescent="0.6">
      <c r="S137" s="32"/>
      <c r="T137" s="32"/>
      <c r="U137" s="32"/>
      <c r="V137" s="32"/>
      <c r="W137" s="32"/>
      <c r="X137" s="32"/>
      <c r="Y137" s="32"/>
      <c r="Z137" s="32"/>
      <c r="AA137" s="32"/>
      <c r="AB137" s="33" t="s">
        <v>2</v>
      </c>
      <c r="AC137" s="89"/>
      <c r="AD137" s="89"/>
      <c r="AE137" s="34"/>
    </row>
    <row r="138" spans="19:31" x14ac:dyDescent="0.35"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1"/>
    </row>
    <row r="139" spans="19:31" x14ac:dyDescent="0.35"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1"/>
    </row>
    <row r="140" spans="19:31" x14ac:dyDescent="0.35"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1"/>
    </row>
    <row r="141" spans="19:31" x14ac:dyDescent="0.35"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1"/>
    </row>
    <row r="142" spans="19:31" x14ac:dyDescent="0.35"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1"/>
    </row>
    <row r="143" spans="19:31" x14ac:dyDescent="0.35"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1"/>
    </row>
    <row r="144" spans="19:31" x14ac:dyDescent="0.35"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1"/>
    </row>
    <row r="145" spans="19:31" x14ac:dyDescent="0.35"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1"/>
    </row>
    <row r="146" spans="19:31" ht="15" thickBot="1" x14ac:dyDescent="0.4"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4"/>
    </row>
  </sheetData>
  <mergeCells count="49">
    <mergeCell ref="B47:C47"/>
    <mergeCell ref="E47:F47"/>
    <mergeCell ref="H47:I47"/>
    <mergeCell ref="K47:L47"/>
    <mergeCell ref="V7:W7"/>
    <mergeCell ref="U42:V42"/>
    <mergeCell ref="AE14:AF14"/>
    <mergeCell ref="AD17:AF17"/>
    <mergeCell ref="AD16:AF16"/>
    <mergeCell ref="T1:U1"/>
    <mergeCell ref="AG9:AH9"/>
    <mergeCell ref="AG5:AH5"/>
    <mergeCell ref="AD7:AE7"/>
    <mergeCell ref="AG7:AH7"/>
    <mergeCell ref="Y7:Z7"/>
    <mergeCell ref="AB7:AC7"/>
    <mergeCell ref="AE13:AF13"/>
    <mergeCell ref="AE21:AG22"/>
    <mergeCell ref="AE45:AG46"/>
    <mergeCell ref="AE31:AG32"/>
    <mergeCell ref="AD42:AE42"/>
    <mergeCell ref="K5:L5"/>
    <mergeCell ref="K7:L7"/>
    <mergeCell ref="K9:L9"/>
    <mergeCell ref="AC123:AD123"/>
    <mergeCell ref="AC127:AD127"/>
    <mergeCell ref="S116:T116"/>
    <mergeCell ref="V116:W116"/>
    <mergeCell ref="Y116:Z116"/>
    <mergeCell ref="AB116:AC116"/>
    <mergeCell ref="U114:V114"/>
    <mergeCell ref="X114:Y114"/>
    <mergeCell ref="AA114:AB114"/>
    <mergeCell ref="AD114:AE114"/>
    <mergeCell ref="Z102:AA102"/>
    <mergeCell ref="U133:W133"/>
    <mergeCell ref="Y133:AA133"/>
    <mergeCell ref="AC133:AD133"/>
    <mergeCell ref="AB135:AD136"/>
    <mergeCell ref="N1:O1"/>
    <mergeCell ref="N5:O5"/>
    <mergeCell ref="N7:O7"/>
    <mergeCell ref="N9:O9"/>
    <mergeCell ref="Z103:AA103"/>
    <mergeCell ref="V14:W14"/>
    <mergeCell ref="Y14:Z14"/>
    <mergeCell ref="AB14:AC14"/>
    <mergeCell ref="X42:Y42"/>
    <mergeCell ref="AA42:AB4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16D6-C65C-4C23-9550-116622179232}">
  <dimension ref="A1:AR146"/>
  <sheetViews>
    <sheetView tabSelected="1" zoomScale="110" zoomScaleNormal="110" workbookViewId="0">
      <selection activeCell="V1" sqref="V1"/>
    </sheetView>
  </sheetViews>
  <sheetFormatPr defaultRowHeight="14.5" x14ac:dyDescent="0.35"/>
  <cols>
    <col min="1" max="17" width="4.54296875" customWidth="1"/>
    <col min="18" max="18" width="1.7265625" customWidth="1"/>
    <col min="19" max="36" width="4.54296875" customWidth="1"/>
    <col min="37" max="37" width="5.54296875" customWidth="1"/>
    <col min="38" max="38" width="4.54296875" customWidth="1"/>
    <col min="39" max="39" width="6.453125" customWidth="1"/>
    <col min="40" max="60" width="4.54296875" customWidth="1"/>
  </cols>
  <sheetData>
    <row r="1" spans="1:36" x14ac:dyDescent="0.35">
      <c r="A1" s="42" t="s">
        <v>2</v>
      </c>
      <c r="B1" s="18"/>
      <c r="C1" s="18"/>
      <c r="D1" s="109" t="s">
        <v>60</v>
      </c>
      <c r="E1" s="18"/>
      <c r="F1" s="18"/>
      <c r="G1" s="18" t="s">
        <v>4</v>
      </c>
      <c r="H1" s="18"/>
      <c r="I1" s="18" t="s">
        <v>5</v>
      </c>
      <c r="J1" s="18"/>
      <c r="K1" s="18" t="s">
        <v>6</v>
      </c>
      <c r="L1" s="18"/>
      <c r="M1" s="18" t="s">
        <v>7</v>
      </c>
      <c r="N1" s="219" t="s">
        <v>23</v>
      </c>
      <c r="O1" s="220"/>
      <c r="P1" s="44"/>
      <c r="Q1" s="44"/>
      <c r="R1" s="44"/>
      <c r="S1" s="44"/>
      <c r="T1" s="246" t="s">
        <v>23</v>
      </c>
      <c r="U1" s="219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04" t="s">
        <v>59</v>
      </c>
      <c r="AI1" s="105"/>
      <c r="AJ1" s="105"/>
    </row>
    <row r="2" spans="1:36" x14ac:dyDescent="0.35">
      <c r="A2" s="43" t="s">
        <v>42</v>
      </c>
      <c r="B2" s="20"/>
      <c r="C2" s="20"/>
      <c r="D2" s="20"/>
      <c r="E2" s="27"/>
      <c r="F2" s="27" t="s">
        <v>3</v>
      </c>
      <c r="G2" s="41"/>
      <c r="H2" s="20"/>
      <c r="I2" s="41"/>
      <c r="J2" s="20"/>
      <c r="K2" s="41"/>
      <c r="L2" s="20"/>
      <c r="M2" s="41"/>
      <c r="N2" s="44"/>
      <c r="O2" s="86" t="s">
        <v>56</v>
      </c>
      <c r="P2" s="108"/>
      <c r="Q2" s="108"/>
      <c r="R2" s="108"/>
      <c r="S2" s="108"/>
      <c r="T2" s="19"/>
      <c r="V2" s="20"/>
      <c r="W2" s="20"/>
      <c r="X2" s="30"/>
      <c r="Y2" s="17"/>
      <c r="Z2" s="17"/>
      <c r="AA2" s="17"/>
      <c r="AB2" s="145"/>
      <c r="AC2" s="28"/>
      <c r="AD2" s="17"/>
      <c r="AE2" s="17"/>
      <c r="AF2" s="20"/>
      <c r="AG2" s="20"/>
      <c r="AH2" s="21"/>
      <c r="AI2" s="105"/>
      <c r="AJ2" s="105"/>
    </row>
    <row r="3" spans="1:36" x14ac:dyDescent="0.35">
      <c r="A3" s="43"/>
      <c r="B3" s="20"/>
      <c r="C3" s="20"/>
      <c r="D3" s="20"/>
      <c r="E3" s="27"/>
      <c r="F3" s="27"/>
      <c r="G3" s="173"/>
      <c r="H3" s="20"/>
      <c r="I3" s="173"/>
      <c r="J3" s="20"/>
      <c r="K3" s="173"/>
      <c r="L3" s="20"/>
      <c r="M3" s="173"/>
      <c r="N3" s="44"/>
      <c r="O3" s="86"/>
      <c r="P3" s="108"/>
      <c r="Q3" s="108"/>
      <c r="R3" s="108"/>
      <c r="S3" s="108"/>
      <c r="T3" s="19"/>
      <c r="U3" s="20" t="s">
        <v>129</v>
      </c>
      <c r="V3" s="20"/>
      <c r="W3" s="20"/>
      <c r="X3" s="30"/>
      <c r="Y3" s="17"/>
      <c r="Z3" s="17"/>
      <c r="AA3" s="17"/>
      <c r="AB3" s="145"/>
      <c r="AC3" s="28"/>
      <c r="AD3" s="17"/>
      <c r="AE3" s="17"/>
      <c r="AF3" s="20"/>
      <c r="AG3" s="20"/>
      <c r="AH3" s="21"/>
      <c r="AI3" s="105"/>
      <c r="AJ3" s="105"/>
    </row>
    <row r="4" spans="1:36" ht="15" customHeight="1" x14ac:dyDescent="0.35">
      <c r="A4" s="135" t="s">
        <v>65</v>
      </c>
      <c r="B4" s="24"/>
      <c r="C4" s="24"/>
      <c r="D4" s="24"/>
      <c r="E4" s="23"/>
      <c r="F4" s="35"/>
      <c r="G4" s="24"/>
      <c r="H4" s="35"/>
      <c r="I4" s="24"/>
      <c r="J4" s="35"/>
      <c r="K4" s="87" t="s">
        <v>26</v>
      </c>
      <c r="L4" s="35"/>
      <c r="M4" s="24"/>
      <c r="N4" s="88" t="s">
        <v>57</v>
      </c>
      <c r="O4" s="83"/>
      <c r="P4" s="44"/>
      <c r="Q4" s="44"/>
      <c r="R4" s="44"/>
      <c r="S4" s="44"/>
      <c r="T4" s="147"/>
      <c r="U4" s="20" t="s">
        <v>130</v>
      </c>
      <c r="V4" s="20"/>
      <c r="W4" s="20"/>
      <c r="X4" s="30"/>
      <c r="Y4" s="173"/>
      <c r="Z4" s="17"/>
      <c r="AA4" s="173"/>
      <c r="AB4" s="20"/>
      <c r="AC4" s="20"/>
      <c r="AD4" s="20"/>
      <c r="AE4" s="20"/>
      <c r="AF4" s="20"/>
      <c r="AG4" s="143"/>
      <c r="AH4" s="45"/>
      <c r="AI4" s="105"/>
      <c r="AJ4" s="105"/>
    </row>
    <row r="5" spans="1:36" x14ac:dyDescent="0.35">
      <c r="A5" s="22" t="s">
        <v>66</v>
      </c>
      <c r="B5" s="24"/>
      <c r="C5" s="24"/>
      <c r="D5" s="24"/>
      <c r="E5" s="24"/>
      <c r="F5" s="24"/>
      <c r="G5" s="24"/>
      <c r="H5" s="24"/>
      <c r="I5" s="24"/>
      <c r="J5" s="69"/>
      <c r="K5" s="200"/>
      <c r="L5" s="201"/>
      <c r="M5" s="76" t="s">
        <v>81</v>
      </c>
      <c r="N5" s="200"/>
      <c r="O5" s="221"/>
      <c r="P5" s="173"/>
      <c r="Q5" s="173"/>
      <c r="R5" s="173"/>
      <c r="S5" s="173"/>
      <c r="T5" s="19"/>
      <c r="U5" s="29" t="s">
        <v>131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8"/>
      <c r="AG5" s="205"/>
      <c r="AH5" s="247"/>
      <c r="AI5" s="105"/>
      <c r="AJ5" s="105"/>
    </row>
    <row r="6" spans="1:36" x14ac:dyDescent="0.35">
      <c r="A6" s="22"/>
      <c r="B6" s="24"/>
      <c r="C6" s="24"/>
      <c r="D6" s="24"/>
      <c r="E6" s="24"/>
      <c r="F6" s="24"/>
      <c r="G6" s="24"/>
      <c r="H6" s="24"/>
      <c r="I6" s="24"/>
      <c r="J6" s="69"/>
      <c r="K6" s="36" t="s">
        <v>68</v>
      </c>
      <c r="L6" s="35"/>
      <c r="M6" s="76"/>
      <c r="N6" s="36" t="s">
        <v>68</v>
      </c>
      <c r="O6" s="136"/>
      <c r="P6" s="173"/>
      <c r="Q6" s="173"/>
      <c r="R6" s="173"/>
      <c r="S6" s="173"/>
      <c r="T6" s="19"/>
      <c r="U6" s="29"/>
      <c r="V6" s="29">
        <v>5</v>
      </c>
      <c r="W6" s="29"/>
      <c r="X6" s="29"/>
      <c r="Y6" s="29">
        <v>4</v>
      </c>
      <c r="Z6" s="29"/>
      <c r="AA6" s="29"/>
      <c r="AB6" s="29">
        <v>7</v>
      </c>
      <c r="AC6" s="149"/>
      <c r="AD6" s="28"/>
      <c r="AE6" s="150"/>
      <c r="AF6" s="28"/>
      <c r="AG6" s="30"/>
      <c r="AH6" s="178"/>
      <c r="AI6" s="105"/>
      <c r="AJ6" s="105"/>
    </row>
    <row r="7" spans="1:36" x14ac:dyDescent="0.35">
      <c r="A7" s="22" t="s">
        <v>67</v>
      </c>
      <c r="B7" s="24"/>
      <c r="C7" s="24"/>
      <c r="D7" s="24"/>
      <c r="E7" s="24"/>
      <c r="F7" s="24"/>
      <c r="G7" s="24"/>
      <c r="H7" s="24"/>
      <c r="I7" s="24"/>
      <c r="J7" s="69"/>
      <c r="K7" s="200"/>
      <c r="L7" s="201"/>
      <c r="M7" s="76" t="s">
        <v>83</v>
      </c>
      <c r="N7" s="200"/>
      <c r="O7" s="221"/>
      <c r="P7" s="173"/>
      <c r="Q7" s="173"/>
      <c r="R7" s="173"/>
      <c r="S7" s="173"/>
      <c r="T7" s="19"/>
      <c r="U7" s="29"/>
      <c r="V7" s="187"/>
      <c r="W7" s="189"/>
      <c r="X7" s="153" t="s">
        <v>87</v>
      </c>
      <c r="Y7" s="187"/>
      <c r="Z7" s="189"/>
      <c r="AA7" s="153" t="s">
        <v>88</v>
      </c>
      <c r="AB7" s="187">
        <f>V7-Y7</f>
        <v>0</v>
      </c>
      <c r="AC7" s="189"/>
      <c r="AD7" s="205"/>
      <c r="AE7" s="205"/>
      <c r="AF7" s="28"/>
      <c r="AG7" s="205"/>
      <c r="AH7" s="247"/>
      <c r="AI7" s="105"/>
      <c r="AJ7" s="105"/>
    </row>
    <row r="8" spans="1:36" x14ac:dyDescent="0.35">
      <c r="A8" s="22"/>
      <c r="B8" s="24"/>
      <c r="C8" s="24"/>
      <c r="D8" s="24"/>
      <c r="E8" s="24"/>
      <c r="F8" s="24"/>
      <c r="G8" s="24"/>
      <c r="H8" s="24"/>
      <c r="I8" s="24"/>
      <c r="J8" s="69"/>
      <c r="K8" s="139" t="s">
        <v>69</v>
      </c>
      <c r="L8" s="35"/>
      <c r="M8" s="76"/>
      <c r="N8" s="139" t="s">
        <v>69</v>
      </c>
      <c r="O8" s="136"/>
      <c r="P8" s="173"/>
      <c r="Q8" s="173"/>
      <c r="R8" s="173"/>
      <c r="S8" s="173"/>
      <c r="T8" s="19"/>
      <c r="U8" s="20"/>
      <c r="V8" s="20"/>
      <c r="W8" s="20"/>
      <c r="X8" s="20"/>
      <c r="Y8" s="20"/>
      <c r="Z8" s="20"/>
      <c r="AA8" s="20"/>
      <c r="AB8" s="20"/>
      <c r="AC8" s="17"/>
      <c r="AD8" s="144"/>
      <c r="AE8" s="173"/>
      <c r="AF8" s="28"/>
      <c r="AG8" s="144"/>
      <c r="AH8" s="178"/>
      <c r="AI8" s="105"/>
      <c r="AJ8" s="105"/>
    </row>
    <row r="9" spans="1:36" x14ac:dyDescent="0.35">
      <c r="A9" s="22"/>
      <c r="B9" s="24"/>
      <c r="C9" s="24"/>
      <c r="D9" s="24"/>
      <c r="E9" s="36"/>
      <c r="F9" s="69"/>
      <c r="G9" s="69"/>
      <c r="H9" s="69"/>
      <c r="I9" s="81" t="s">
        <v>20</v>
      </c>
      <c r="J9" s="76" t="s">
        <v>80</v>
      </c>
      <c r="K9" s="222">
        <f>K5+K7</f>
        <v>0</v>
      </c>
      <c r="L9" s="223"/>
      <c r="M9" s="76" t="s">
        <v>82</v>
      </c>
      <c r="N9" s="200">
        <f>N5+N7</f>
        <v>0</v>
      </c>
      <c r="O9" s="221"/>
      <c r="P9" s="173"/>
      <c r="Q9" s="173"/>
      <c r="R9" s="173"/>
      <c r="S9" s="173"/>
      <c r="T9" s="19"/>
      <c r="U9" s="20" t="s">
        <v>132</v>
      </c>
      <c r="V9" s="20"/>
      <c r="W9" s="20"/>
      <c r="X9" s="30"/>
      <c r="Y9" s="17"/>
      <c r="Z9" s="17"/>
      <c r="AA9" s="17"/>
      <c r="AB9" s="145"/>
      <c r="AC9" s="28"/>
      <c r="AD9" s="17"/>
      <c r="AE9" s="17"/>
      <c r="AF9" s="28"/>
      <c r="AG9" s="205"/>
      <c r="AH9" s="247"/>
      <c r="AI9" s="105"/>
      <c r="AJ9" s="105"/>
    </row>
    <row r="10" spans="1:36" x14ac:dyDescent="0.35">
      <c r="A10" s="22"/>
      <c r="B10" s="121"/>
      <c r="C10" s="121"/>
      <c r="D10" s="121"/>
      <c r="E10" s="158"/>
      <c r="F10" s="175"/>
      <c r="G10" s="159"/>
      <c r="H10" s="175"/>
      <c r="I10" s="121"/>
      <c r="J10" s="121"/>
      <c r="K10" s="160"/>
      <c r="L10" s="160"/>
      <c r="M10" s="121"/>
      <c r="N10" s="121"/>
      <c r="O10" s="25"/>
      <c r="P10" s="20"/>
      <c r="Q10" s="20"/>
      <c r="R10" s="20"/>
      <c r="S10" s="20"/>
      <c r="T10" s="19"/>
      <c r="U10" s="20" t="s">
        <v>133</v>
      </c>
      <c r="V10" s="20"/>
      <c r="W10" s="20"/>
      <c r="X10" s="30"/>
      <c r="Y10" s="173"/>
      <c r="Z10" s="17"/>
      <c r="AA10" s="173"/>
      <c r="AB10" s="20"/>
      <c r="AC10" s="20"/>
      <c r="AD10" s="20"/>
      <c r="AE10" s="20"/>
      <c r="AF10" s="20"/>
      <c r="AG10" s="20"/>
      <c r="AH10" s="21"/>
      <c r="AI10" s="105"/>
      <c r="AJ10" s="105"/>
    </row>
    <row r="11" spans="1:36" x14ac:dyDescent="0.35">
      <c r="A11" s="84">
        <v>2</v>
      </c>
      <c r="B11" s="20"/>
      <c r="C11" s="20"/>
      <c r="D11" s="20"/>
      <c r="E11" s="30"/>
      <c r="F11" s="173"/>
      <c r="G11" s="17"/>
      <c r="H11" s="173"/>
      <c r="I11" s="20"/>
      <c r="J11" s="20"/>
      <c r="K11" s="20"/>
      <c r="L11" s="20"/>
      <c r="M11" s="20"/>
      <c r="N11" s="20"/>
      <c r="O11" s="21"/>
      <c r="P11" s="20"/>
      <c r="Q11" s="20"/>
      <c r="R11" s="20"/>
      <c r="S11" s="20"/>
      <c r="T11" s="19"/>
      <c r="U11" s="29" t="s">
        <v>134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  <c r="AI11" s="105"/>
      <c r="AJ11" s="105"/>
    </row>
    <row r="12" spans="1:36" x14ac:dyDescent="0.35">
      <c r="A12" s="140" t="s">
        <v>71</v>
      </c>
      <c r="B12" s="20"/>
      <c r="C12" s="17"/>
      <c r="D12" s="17"/>
      <c r="E12" s="20"/>
      <c r="F12" s="20"/>
      <c r="G12" s="20"/>
      <c r="H12" s="28"/>
      <c r="I12" s="17"/>
      <c r="J12" s="17"/>
      <c r="K12" s="20"/>
      <c r="L12" s="20"/>
      <c r="M12" s="20"/>
      <c r="N12" s="20"/>
      <c r="O12" s="21"/>
      <c r="P12" s="20"/>
      <c r="Q12" s="20"/>
      <c r="R12" s="20"/>
      <c r="S12" s="20"/>
      <c r="T12" s="19"/>
      <c r="U12" s="27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1"/>
      <c r="AI12" s="105"/>
      <c r="AJ12" s="105"/>
    </row>
    <row r="13" spans="1:36" x14ac:dyDescent="0.35">
      <c r="A13" s="140" t="s">
        <v>70</v>
      </c>
      <c r="B13" s="20"/>
      <c r="C13" s="17"/>
      <c r="D13" s="17"/>
      <c r="E13" s="20"/>
      <c r="F13" s="20"/>
      <c r="G13" s="20"/>
      <c r="H13" s="28"/>
      <c r="I13" s="17"/>
      <c r="J13" s="17"/>
      <c r="K13" s="20"/>
      <c r="L13" s="20"/>
      <c r="M13" s="20"/>
      <c r="N13" s="20"/>
      <c r="O13" s="21"/>
      <c r="P13" s="20"/>
      <c r="Q13" s="20"/>
      <c r="R13" s="20"/>
      <c r="S13" s="20"/>
      <c r="T13" s="19"/>
      <c r="U13" s="20"/>
      <c r="V13" s="29">
        <v>7</v>
      </c>
      <c r="W13" s="29"/>
      <c r="X13" s="29"/>
      <c r="Y13" s="29">
        <v>8</v>
      </c>
      <c r="Z13" s="29"/>
      <c r="AA13" s="29"/>
      <c r="AB13" s="29">
        <v>9</v>
      </c>
      <c r="AC13" s="29"/>
      <c r="AD13" s="149"/>
      <c r="AE13" s="271" t="s">
        <v>135</v>
      </c>
      <c r="AF13" s="271"/>
      <c r="AG13" s="20"/>
      <c r="AH13" s="21"/>
      <c r="AI13" s="105"/>
      <c r="AJ13" s="105"/>
    </row>
    <row r="14" spans="1:36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0"/>
      <c r="Q14" s="20"/>
      <c r="R14" s="20"/>
      <c r="S14" s="20"/>
      <c r="T14" s="19"/>
      <c r="U14" s="29"/>
      <c r="V14" s="187"/>
      <c r="W14" s="189"/>
      <c r="X14" s="152" t="s">
        <v>86</v>
      </c>
      <c r="Y14" s="187"/>
      <c r="Z14" s="189"/>
      <c r="AA14" s="153" t="s">
        <v>87</v>
      </c>
      <c r="AB14" s="187"/>
      <c r="AC14" s="189"/>
      <c r="AD14" s="153" t="s">
        <v>88</v>
      </c>
      <c r="AE14" s="190">
        <f>V14+Y14-AB14</f>
        <v>0</v>
      </c>
      <c r="AF14" s="192"/>
      <c r="AG14" s="20"/>
      <c r="AH14" s="21"/>
      <c r="AI14" s="105"/>
      <c r="AJ14" s="105"/>
    </row>
    <row r="15" spans="1:36" ht="14.5" customHeight="1" x14ac:dyDescent="0.45">
      <c r="A15" s="19"/>
      <c r="B15" s="11"/>
      <c r="C15" s="12"/>
      <c r="D15" s="48"/>
      <c r="E15" s="13"/>
      <c r="F15" s="13"/>
      <c r="G15" s="12"/>
      <c r="H15" s="20"/>
      <c r="I15" s="11"/>
      <c r="J15" s="13"/>
      <c r="K15" s="48"/>
      <c r="L15" s="52"/>
      <c r="M15" s="52"/>
      <c r="N15" s="53"/>
      <c r="O15" s="21"/>
      <c r="P15" s="20"/>
      <c r="Q15" s="20"/>
      <c r="R15" s="20"/>
      <c r="S15" s="20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13"/>
      <c r="AF15" s="13"/>
      <c r="AG15" s="20"/>
      <c r="AH15" s="21"/>
      <c r="AI15" s="105"/>
      <c r="AJ15" s="105"/>
    </row>
    <row r="16" spans="1:36" ht="14.5" customHeight="1" x14ac:dyDescent="0.45">
      <c r="A16" s="19"/>
      <c r="B16" s="47"/>
      <c r="C16" s="51"/>
      <c r="D16" s="50"/>
      <c r="E16" s="20"/>
      <c r="F16" s="20"/>
      <c r="G16" s="51"/>
      <c r="H16" s="20"/>
      <c r="I16" s="14"/>
      <c r="J16" s="16"/>
      <c r="K16" s="49"/>
      <c r="L16" s="54"/>
      <c r="M16" s="54"/>
      <c r="N16" s="55"/>
      <c r="O16" s="21"/>
      <c r="P16" s="20"/>
      <c r="Q16" s="20"/>
      <c r="R16" s="20"/>
      <c r="S16" s="20"/>
      <c r="T16" s="19"/>
      <c r="U16" s="20" t="s">
        <v>136</v>
      </c>
      <c r="V16" s="20"/>
      <c r="W16" s="20"/>
      <c r="X16" s="20"/>
      <c r="Y16" s="20"/>
      <c r="Z16" s="20"/>
      <c r="AA16" s="20"/>
      <c r="AB16" s="20"/>
      <c r="AC16" s="150"/>
      <c r="AD16" s="205"/>
      <c r="AE16" s="205"/>
      <c r="AF16" s="205"/>
      <c r="AG16" s="20"/>
      <c r="AH16" s="21"/>
      <c r="AI16" s="105"/>
      <c r="AJ16" s="105"/>
    </row>
    <row r="17" spans="1:44" ht="14.5" customHeight="1" x14ac:dyDescent="0.45">
      <c r="A17" s="19"/>
      <c r="B17" s="11"/>
      <c r="C17" s="12"/>
      <c r="D17" s="48"/>
      <c r="E17" s="13"/>
      <c r="F17" s="13"/>
      <c r="G17" s="12"/>
      <c r="H17" s="20"/>
      <c r="I17" s="11"/>
      <c r="J17" s="13"/>
      <c r="K17" s="48"/>
      <c r="L17" s="13"/>
      <c r="M17" s="13"/>
      <c r="N17" s="12"/>
      <c r="O17" s="21"/>
      <c r="P17" s="20"/>
      <c r="Q17" s="20"/>
      <c r="R17" s="20"/>
      <c r="S17" s="20"/>
      <c r="T17" s="19"/>
      <c r="U17" s="20" t="s">
        <v>137</v>
      </c>
      <c r="V17" s="20"/>
      <c r="W17" s="20"/>
      <c r="X17" s="20"/>
      <c r="Y17" s="20"/>
      <c r="Z17" s="20"/>
      <c r="AA17" s="20"/>
      <c r="AB17" s="20"/>
      <c r="AC17" s="28" t="s">
        <v>21</v>
      </c>
      <c r="AD17" s="200"/>
      <c r="AE17" s="208"/>
      <c r="AF17" s="201"/>
      <c r="AG17" s="20"/>
      <c r="AH17" s="21"/>
      <c r="AI17" s="105"/>
      <c r="AJ17" s="105"/>
    </row>
    <row r="18" spans="1:44" ht="15" customHeight="1" thickBot="1" x14ac:dyDescent="0.5">
      <c r="A18" s="19"/>
      <c r="B18" s="14"/>
      <c r="C18" s="15"/>
      <c r="D18" s="49"/>
      <c r="E18" s="16"/>
      <c r="F18" s="16"/>
      <c r="G18" s="15"/>
      <c r="H18" s="56"/>
      <c r="I18" s="14"/>
      <c r="J18" s="16"/>
      <c r="K18" s="49"/>
      <c r="L18" s="16"/>
      <c r="M18" s="16"/>
      <c r="N18" s="15"/>
      <c r="O18" s="21"/>
      <c r="P18" s="20"/>
      <c r="Q18" s="20"/>
      <c r="R18" s="20"/>
      <c r="S18" s="20"/>
      <c r="T18" s="19"/>
      <c r="U18" s="16"/>
      <c r="V18" s="20"/>
      <c r="W18" s="16"/>
      <c r="X18" s="16"/>
      <c r="Y18" s="16"/>
      <c r="Z18" s="16"/>
      <c r="AA18" s="20"/>
      <c r="AB18" s="16"/>
      <c r="AC18" s="20"/>
      <c r="AD18" s="20"/>
      <c r="AE18" s="20"/>
      <c r="AF18" s="20"/>
      <c r="AG18" s="20"/>
      <c r="AH18" s="21"/>
      <c r="AI18" s="105"/>
      <c r="AJ18" s="105"/>
    </row>
    <row r="19" spans="1:44" x14ac:dyDescent="0.3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19"/>
      <c r="U19" s="23" t="s">
        <v>89</v>
      </c>
      <c r="V19" s="127"/>
      <c r="W19" s="24"/>
      <c r="X19" s="24"/>
      <c r="Y19" s="24"/>
      <c r="Z19" s="24"/>
      <c r="AA19" s="127"/>
      <c r="AB19" s="24"/>
      <c r="AC19" s="127"/>
      <c r="AD19" s="127"/>
      <c r="AE19" s="127"/>
      <c r="AF19" s="127"/>
      <c r="AG19" s="127"/>
      <c r="AH19" s="21"/>
      <c r="AI19" s="105"/>
      <c r="AJ19" s="105"/>
    </row>
    <row r="20" spans="1:44" x14ac:dyDescent="0.3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19"/>
      <c r="U20" s="23" t="s">
        <v>90</v>
      </c>
      <c r="V20" s="24"/>
      <c r="W20" s="24"/>
      <c r="X20" s="24"/>
      <c r="Y20" s="24"/>
      <c r="Z20" s="24"/>
      <c r="AA20" s="24"/>
      <c r="AB20" s="24"/>
      <c r="AC20" s="24"/>
      <c r="AD20" s="24"/>
      <c r="AE20" s="272" t="s">
        <v>138</v>
      </c>
      <c r="AF20" s="24"/>
      <c r="AG20" s="24"/>
      <c r="AH20" s="21"/>
      <c r="AI20" s="105"/>
      <c r="AJ20" s="105"/>
    </row>
    <row r="21" spans="1:44" x14ac:dyDescent="0.35">
      <c r="A21" s="19"/>
      <c r="B21" s="1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0"/>
      <c r="O21" s="21"/>
      <c r="P21" s="20"/>
      <c r="Q21" s="20"/>
      <c r="R21" s="20"/>
      <c r="S21" s="20"/>
      <c r="T21" s="19"/>
      <c r="U21" s="24" t="s">
        <v>91</v>
      </c>
      <c r="V21" s="24"/>
      <c r="W21" s="24"/>
      <c r="X21" s="24"/>
      <c r="Y21" s="24"/>
      <c r="Z21" s="24"/>
      <c r="AA21" s="24"/>
      <c r="AB21" s="24"/>
      <c r="AC21" s="24"/>
      <c r="AD21" s="24"/>
      <c r="AE21" s="234"/>
      <c r="AF21" s="235"/>
      <c r="AG21" s="236"/>
      <c r="AH21" s="21"/>
      <c r="AI21" s="105"/>
      <c r="AJ21" s="105"/>
    </row>
    <row r="22" spans="1:44" x14ac:dyDescent="0.35">
      <c r="A22" s="19"/>
      <c r="B22" s="6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63"/>
      <c r="O22" s="21"/>
      <c r="P22" s="20"/>
      <c r="Q22" s="20"/>
      <c r="R22" s="20"/>
      <c r="S22" s="20"/>
      <c r="T22" s="19"/>
      <c r="U22" s="24" t="s">
        <v>92</v>
      </c>
      <c r="V22" s="24"/>
      <c r="W22" s="24"/>
      <c r="X22" s="24"/>
      <c r="Y22" s="24"/>
      <c r="Z22" s="24"/>
      <c r="AA22" s="24"/>
      <c r="AB22" s="24"/>
      <c r="AC22" s="24"/>
      <c r="AD22" s="24"/>
      <c r="AE22" s="237"/>
      <c r="AF22" s="238"/>
      <c r="AG22" s="239"/>
      <c r="AH22" s="21"/>
      <c r="AI22" s="105"/>
      <c r="AJ22" s="105"/>
    </row>
    <row r="23" spans="1:44" x14ac:dyDescent="0.35">
      <c r="A23" s="19"/>
      <c r="B23" s="64" t="s">
        <v>46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65" t="s">
        <v>46</v>
      </c>
      <c r="O23" s="21"/>
      <c r="P23" s="20"/>
      <c r="Q23" s="20"/>
      <c r="R23" s="20"/>
      <c r="S23" s="20"/>
      <c r="T23" s="19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75"/>
      <c r="AF23" s="275"/>
      <c r="AG23" s="275"/>
      <c r="AH23" s="21"/>
      <c r="AI23" s="105"/>
      <c r="AJ23" s="105"/>
    </row>
    <row r="24" spans="1:44" x14ac:dyDescent="0.35">
      <c r="A24" s="19"/>
      <c r="B24" s="14"/>
      <c r="C24" s="16" t="s">
        <v>44</v>
      </c>
      <c r="D24" s="16"/>
      <c r="E24" s="16"/>
      <c r="F24" s="16"/>
      <c r="G24" s="15"/>
      <c r="H24" s="14"/>
      <c r="I24" s="16" t="s">
        <v>45</v>
      </c>
      <c r="J24" s="16"/>
      <c r="K24" s="16"/>
      <c r="L24" s="16"/>
      <c r="M24" s="16"/>
      <c r="N24" s="15"/>
      <c r="O24" s="21"/>
      <c r="P24" s="20"/>
      <c r="Q24" s="20"/>
      <c r="R24" s="20"/>
      <c r="S24" s="20"/>
      <c r="T24" s="19"/>
      <c r="U24" s="276" t="s">
        <v>139</v>
      </c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1"/>
      <c r="AI24" s="105"/>
      <c r="AJ24" s="105"/>
    </row>
    <row r="25" spans="1:44" x14ac:dyDescent="0.3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20"/>
      <c r="Q25" s="20"/>
      <c r="R25" s="20"/>
      <c r="S25" s="20"/>
      <c r="T25" s="19"/>
      <c r="U25" s="277" t="s">
        <v>103</v>
      </c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21"/>
      <c r="AI25" s="105"/>
      <c r="AJ25" s="105"/>
    </row>
    <row r="26" spans="1:44" x14ac:dyDescent="0.35">
      <c r="A26" s="19"/>
      <c r="B26" s="28"/>
      <c r="C26" s="59"/>
      <c r="D26" s="54"/>
      <c r="E26" s="61" t="s">
        <v>43</v>
      </c>
      <c r="F26" s="16"/>
      <c r="G26" s="1"/>
      <c r="H26" s="60"/>
      <c r="I26" s="54"/>
      <c r="J26" s="54"/>
      <c r="K26" s="16"/>
      <c r="L26" s="16"/>
      <c r="M26" s="15"/>
      <c r="N26" s="20"/>
      <c r="O26" s="21"/>
      <c r="P26" s="20"/>
      <c r="Q26" s="20"/>
      <c r="R26" s="20"/>
      <c r="S26" s="20"/>
      <c r="T26" s="19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21"/>
      <c r="AI26" s="105"/>
      <c r="AJ26" s="105"/>
    </row>
    <row r="27" spans="1:44" x14ac:dyDescent="0.35">
      <c r="A27" s="19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O27" s="21"/>
      <c r="P27" s="20"/>
      <c r="Q27" s="20"/>
      <c r="R27" s="20"/>
      <c r="S27" s="20"/>
      <c r="T27" s="19"/>
      <c r="U27" s="27" t="s">
        <v>140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1"/>
      <c r="AI27" s="105"/>
      <c r="AJ27" s="105"/>
    </row>
    <row r="28" spans="1:44" x14ac:dyDescent="0.3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20"/>
      <c r="Q28" s="20"/>
      <c r="R28" s="20"/>
      <c r="S28" s="20"/>
      <c r="T28" s="19"/>
      <c r="U28" s="20" t="s">
        <v>95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105"/>
      <c r="AJ28" s="105"/>
    </row>
    <row r="29" spans="1:44" x14ac:dyDescent="0.35">
      <c r="A29" s="19"/>
      <c r="B29" s="27" t="s">
        <v>73</v>
      </c>
      <c r="C29" s="91"/>
      <c r="D29" s="91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21"/>
      <c r="P29" s="20"/>
      <c r="Q29" s="20"/>
      <c r="R29" s="20"/>
      <c r="S29" s="105"/>
      <c r="T29" s="19"/>
      <c r="U29" s="20" t="s">
        <v>93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1"/>
      <c r="AI29" s="105"/>
      <c r="AJ29" s="105"/>
    </row>
    <row r="30" spans="1:44" x14ac:dyDescent="0.35">
      <c r="A30" s="19"/>
      <c r="B30" s="66" t="s">
        <v>74</v>
      </c>
      <c r="C30" s="91"/>
      <c r="D30" s="91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21"/>
      <c r="P30" s="20"/>
      <c r="Q30" s="20"/>
      <c r="R30" s="20"/>
      <c r="S30" s="105"/>
      <c r="T30" s="19"/>
      <c r="U30" s="20" t="s">
        <v>94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1"/>
      <c r="AI30" s="105"/>
      <c r="AJ30" s="105"/>
    </row>
    <row r="31" spans="1:44" x14ac:dyDescent="0.35">
      <c r="A31" s="19"/>
      <c r="B31" s="66" t="s">
        <v>72</v>
      </c>
      <c r="C31" s="91"/>
      <c r="D31" s="9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  <c r="P31" s="20"/>
      <c r="Q31" s="20"/>
      <c r="R31" s="20"/>
      <c r="S31" s="105"/>
      <c r="T31" s="19"/>
      <c r="U31" s="20" t="s">
        <v>96</v>
      </c>
      <c r="V31" s="20"/>
      <c r="W31" s="20"/>
      <c r="X31" s="20"/>
      <c r="Y31" s="20"/>
      <c r="Z31" s="20"/>
      <c r="AA31" s="20"/>
      <c r="AB31" s="20"/>
      <c r="AC31" s="20"/>
      <c r="AD31" s="20"/>
      <c r="AE31" s="234"/>
      <c r="AF31" s="235"/>
      <c r="AG31" s="236"/>
      <c r="AH31" s="21"/>
      <c r="AI31" s="105"/>
      <c r="AJ31" s="105"/>
    </row>
    <row r="32" spans="1:44" ht="13.5" customHeight="1" x14ac:dyDescent="0.55000000000000004">
      <c r="A32" s="19"/>
      <c r="B32" s="141" t="s">
        <v>75</v>
      </c>
      <c r="C32" s="91"/>
      <c r="D32" s="91"/>
      <c r="E32" s="82"/>
      <c r="F32" s="91"/>
      <c r="G32" s="91"/>
      <c r="H32" s="82"/>
      <c r="I32" s="91"/>
      <c r="J32" s="91"/>
      <c r="K32" s="112"/>
      <c r="L32" s="92"/>
      <c r="M32" s="92"/>
      <c r="N32" s="67"/>
      <c r="O32" s="138"/>
      <c r="P32" s="68"/>
      <c r="Q32" s="68"/>
      <c r="R32" s="68"/>
      <c r="S32" s="105"/>
      <c r="T32" s="19"/>
      <c r="U32" s="20" t="s">
        <v>50</v>
      </c>
      <c r="V32" s="20"/>
      <c r="W32" s="20"/>
      <c r="X32" s="20"/>
      <c r="Y32" s="20"/>
      <c r="Z32" s="20"/>
      <c r="AA32" s="20"/>
      <c r="AB32" s="20"/>
      <c r="AC32" s="20"/>
      <c r="AD32" s="29" t="s">
        <v>82</v>
      </c>
      <c r="AE32" s="237"/>
      <c r="AF32" s="238"/>
      <c r="AG32" s="239"/>
      <c r="AH32" s="21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ht="13.5" customHeight="1" x14ac:dyDescent="0.55000000000000004">
      <c r="A33" s="19"/>
      <c r="B33" s="29"/>
      <c r="C33" s="91"/>
      <c r="D33" s="91"/>
      <c r="E33" s="82"/>
      <c r="F33" s="91"/>
      <c r="G33" s="91"/>
      <c r="H33" s="82"/>
      <c r="I33" s="91"/>
      <c r="J33" s="91"/>
      <c r="K33" s="112"/>
      <c r="L33" s="92"/>
      <c r="M33" s="92"/>
      <c r="N33" s="67"/>
      <c r="O33" s="138"/>
      <c r="P33" s="68"/>
      <c r="Q33" s="68"/>
      <c r="R33" s="68"/>
      <c r="S33" s="105"/>
      <c r="T33" s="19"/>
      <c r="U33" s="16"/>
      <c r="V33" s="16"/>
      <c r="W33" s="16"/>
      <c r="X33" s="16"/>
      <c r="Y33" s="16"/>
      <c r="Z33" s="16"/>
      <c r="AA33" s="16"/>
      <c r="AB33" s="16"/>
      <c r="AC33" s="20"/>
      <c r="AD33" s="20"/>
      <c r="AE33" s="20"/>
      <c r="AF33" s="20"/>
      <c r="AG33" s="20"/>
      <c r="AH33" s="21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ht="16" customHeight="1" x14ac:dyDescent="0.55000000000000004">
      <c r="A34" s="137"/>
      <c r="B34" s="141" t="s">
        <v>77</v>
      </c>
      <c r="C34" s="91"/>
      <c r="D34" s="91"/>
      <c r="E34" s="82"/>
      <c r="F34" s="91"/>
      <c r="G34" s="91"/>
      <c r="H34" s="82"/>
      <c r="I34" s="91"/>
      <c r="J34" s="91"/>
      <c r="K34" s="112"/>
      <c r="L34" s="92"/>
      <c r="M34" s="92"/>
      <c r="N34" s="67"/>
      <c r="O34" s="138"/>
      <c r="P34" s="68"/>
      <c r="Q34" s="68"/>
      <c r="R34" s="68"/>
      <c r="S34" s="105"/>
      <c r="T34" s="19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1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1:44" ht="13.5" customHeight="1" x14ac:dyDescent="0.55000000000000004">
      <c r="A35" s="137"/>
      <c r="B35" s="141" t="s">
        <v>76</v>
      </c>
      <c r="C35" s="91"/>
      <c r="D35" s="91"/>
      <c r="E35" s="82"/>
      <c r="F35" s="91"/>
      <c r="G35" s="91"/>
      <c r="H35" s="82"/>
      <c r="I35" s="91"/>
      <c r="J35" s="91"/>
      <c r="K35" s="112"/>
      <c r="L35" s="92"/>
      <c r="M35" s="92"/>
      <c r="N35" s="67"/>
      <c r="O35" s="138"/>
      <c r="P35" s="68"/>
      <c r="Q35" s="68"/>
      <c r="R35" s="68"/>
      <c r="S35" s="105"/>
      <c r="T35" s="19"/>
      <c r="U35" s="273" t="s">
        <v>99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4" ht="13.5" customHeight="1" x14ac:dyDescent="0.55000000000000004">
      <c r="A36" s="137"/>
      <c r="B36" s="141" t="s">
        <v>78</v>
      </c>
      <c r="C36" s="91"/>
      <c r="D36" s="91"/>
      <c r="E36" s="82"/>
      <c r="F36" s="91"/>
      <c r="G36" s="91"/>
      <c r="H36" s="82"/>
      <c r="I36" s="91"/>
      <c r="J36" s="91"/>
      <c r="K36" s="112"/>
      <c r="L36" s="92"/>
      <c r="M36" s="92"/>
      <c r="N36" s="67"/>
      <c r="O36" s="138"/>
      <c r="P36" s="68"/>
      <c r="Q36" s="68"/>
      <c r="R36" s="68"/>
      <c r="S36" s="105"/>
      <c r="T36" s="19"/>
      <c r="U36" s="20" t="s">
        <v>97</v>
      </c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1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1:44" ht="13.5" customHeight="1" x14ac:dyDescent="0.55000000000000004">
      <c r="A37" s="137"/>
      <c r="E37" s="82"/>
      <c r="F37" s="91"/>
      <c r="G37" s="91"/>
      <c r="H37" s="82"/>
      <c r="I37" s="91"/>
      <c r="J37" s="91"/>
      <c r="K37" s="112"/>
      <c r="L37" s="92"/>
      <c r="M37" s="92"/>
      <c r="N37" s="67"/>
      <c r="O37" s="138"/>
      <c r="P37" s="68"/>
      <c r="Q37" s="68"/>
      <c r="R37" s="68"/>
      <c r="S37" s="105"/>
      <c r="T37" s="19"/>
      <c r="U37" s="273" t="s">
        <v>100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1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ht="13.5" customHeight="1" x14ac:dyDescent="0.35">
      <c r="A38" s="137"/>
      <c r="B38" s="162" t="s">
        <v>127</v>
      </c>
      <c r="C38" s="163"/>
      <c r="D38" s="163"/>
      <c r="E38" s="163"/>
      <c r="F38" s="163"/>
      <c r="G38" s="163"/>
      <c r="H38" s="163"/>
      <c r="I38" s="163"/>
      <c r="J38" s="163"/>
      <c r="K38" s="151"/>
      <c r="L38" s="151"/>
      <c r="M38" s="163"/>
      <c r="N38" s="163"/>
      <c r="O38" s="138"/>
      <c r="P38" s="68"/>
      <c r="Q38" s="68"/>
      <c r="R38" s="68"/>
      <c r="S38" s="105"/>
      <c r="T38" s="19"/>
      <c r="U38" s="20" t="s">
        <v>98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ht="13.5" customHeight="1" x14ac:dyDescent="0.35">
      <c r="A39" s="137"/>
      <c r="B39" s="162" t="s">
        <v>106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38"/>
      <c r="P39" s="68"/>
      <c r="Q39" s="68"/>
      <c r="R39" s="68"/>
      <c r="S39" s="105"/>
      <c r="T39" s="19"/>
      <c r="U39" s="20" t="s">
        <v>54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1:44" ht="13.5" customHeight="1" x14ac:dyDescent="0.55000000000000004">
      <c r="A40" s="137"/>
      <c r="B40" s="29"/>
      <c r="C40" s="91"/>
      <c r="D40" s="91"/>
      <c r="E40" s="82"/>
      <c r="F40" s="91"/>
      <c r="G40" s="91"/>
      <c r="H40" s="82"/>
      <c r="I40" s="91"/>
      <c r="J40" s="91"/>
      <c r="K40" s="112"/>
      <c r="L40" s="92"/>
      <c r="M40" s="92"/>
      <c r="N40" s="67"/>
      <c r="O40" s="138"/>
      <c r="P40" s="68"/>
      <c r="Q40" s="68"/>
      <c r="R40" s="68"/>
      <c r="S40" s="105"/>
      <c r="T40" s="19"/>
      <c r="U40" s="1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1:44" ht="13.5" customHeight="1" x14ac:dyDescent="0.55000000000000004">
      <c r="A41" s="252"/>
      <c r="B41" s="253"/>
      <c r="C41" s="254"/>
      <c r="D41" s="254"/>
      <c r="E41" s="255"/>
      <c r="F41" s="254"/>
      <c r="G41" s="254"/>
      <c r="H41" s="255"/>
      <c r="I41" s="254"/>
      <c r="J41" s="254"/>
      <c r="K41" s="256"/>
      <c r="L41" s="257"/>
      <c r="M41" s="257"/>
      <c r="N41" s="258"/>
      <c r="O41" s="259"/>
      <c r="P41" s="68"/>
      <c r="Q41" s="68"/>
      <c r="R41" s="68"/>
      <c r="S41" s="105"/>
      <c r="T41" s="19"/>
      <c r="U41" s="154" t="s">
        <v>21</v>
      </c>
      <c r="V41" s="20"/>
      <c r="W41" s="20"/>
      <c r="X41" s="155" t="s">
        <v>52</v>
      </c>
      <c r="Y41" s="20"/>
      <c r="Z41" s="20"/>
      <c r="AA41" s="155" t="s">
        <v>102</v>
      </c>
      <c r="AB41" s="20"/>
      <c r="AC41" s="20"/>
      <c r="AD41" s="20"/>
      <c r="AE41" s="20"/>
      <c r="AF41" s="20"/>
      <c r="AG41" s="20"/>
      <c r="AH41" s="21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1:44" ht="13.5" customHeight="1" x14ac:dyDescent="0.35">
      <c r="A42" s="260"/>
      <c r="B42" s="27" t="s">
        <v>79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51"/>
      <c r="P42" s="20"/>
      <c r="Q42" s="20"/>
      <c r="R42" s="68"/>
      <c r="S42" s="105"/>
      <c r="T42" s="19"/>
      <c r="U42" s="228"/>
      <c r="V42" s="229"/>
      <c r="W42" s="153" t="s">
        <v>87</v>
      </c>
      <c r="X42" s="228"/>
      <c r="Y42" s="229"/>
      <c r="Z42" s="153" t="s">
        <v>87</v>
      </c>
      <c r="AA42" s="228"/>
      <c r="AB42" s="229"/>
      <c r="AC42" s="274" t="s">
        <v>101</v>
      </c>
      <c r="AD42" s="228"/>
      <c r="AE42" s="229"/>
      <c r="AF42" s="20"/>
      <c r="AG42" s="20"/>
      <c r="AH42" s="21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ht="15.5" customHeight="1" x14ac:dyDescent="0.35">
      <c r="A43" s="26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51"/>
      <c r="P43" s="20"/>
      <c r="Q43" s="20"/>
      <c r="R43" s="68"/>
      <c r="S43" s="105"/>
      <c r="T43" s="19"/>
      <c r="U43" s="39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1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ht="13.5" customHeight="1" thickBot="1" x14ac:dyDescent="0.4">
      <c r="A44" s="260"/>
      <c r="B44" s="20" t="s">
        <v>84</v>
      </c>
      <c r="C44" s="20"/>
      <c r="D44" s="20"/>
      <c r="E44" s="27"/>
      <c r="F44" s="173"/>
      <c r="G44" s="20"/>
      <c r="H44" s="173"/>
      <c r="I44" s="20"/>
      <c r="J44" s="173"/>
      <c r="K44" s="142"/>
      <c r="L44" s="173"/>
      <c r="M44" s="20"/>
      <c r="N44" s="20"/>
      <c r="O44" s="51"/>
      <c r="P44" s="28"/>
      <c r="Q44" s="28"/>
      <c r="R44" s="68"/>
      <c r="S44" s="105"/>
      <c r="T44" s="19"/>
      <c r="U44" s="39"/>
      <c r="V44" s="20"/>
      <c r="W44" s="20"/>
      <c r="X44" s="20"/>
      <c r="Y44" s="20"/>
      <c r="Z44" s="20"/>
      <c r="AA44" s="20"/>
      <c r="AB44" s="20"/>
      <c r="AC44" s="20"/>
      <c r="AD44" s="20"/>
      <c r="AE44" s="156" t="s">
        <v>2</v>
      </c>
      <c r="AF44" s="27"/>
      <c r="AG44" s="20"/>
      <c r="AH44" s="21"/>
      <c r="AI44" s="20"/>
      <c r="AJ44" s="20"/>
      <c r="AK44" s="20"/>
      <c r="AL44" s="20"/>
      <c r="AM44" s="20"/>
      <c r="AN44" s="20"/>
      <c r="AO44" s="20"/>
      <c r="AP44" s="20"/>
      <c r="AQ44" s="20"/>
      <c r="AR44" s="20"/>
    </row>
    <row r="45" spans="1:44" ht="13.5" customHeight="1" thickTop="1" x14ac:dyDescent="0.35">
      <c r="A45" s="260"/>
      <c r="B45" s="20" t="s">
        <v>85</v>
      </c>
      <c r="C45" s="20"/>
      <c r="D45" s="20"/>
      <c r="E45" s="20"/>
      <c r="F45" s="20"/>
      <c r="G45" s="20"/>
      <c r="H45" s="20"/>
      <c r="I45" s="20"/>
      <c r="J45" s="17"/>
      <c r="K45" s="17"/>
      <c r="L45" s="17"/>
      <c r="M45" s="20"/>
      <c r="N45" s="20"/>
      <c r="O45" s="51"/>
      <c r="P45" s="28"/>
      <c r="Q45" s="28"/>
      <c r="R45" s="68"/>
      <c r="S45" s="105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40"/>
      <c r="AF45" s="241"/>
      <c r="AG45" s="242"/>
      <c r="AH45" s="21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4" ht="13.5" customHeight="1" thickBot="1" x14ac:dyDescent="0.4">
      <c r="A46" s="260"/>
      <c r="B46" s="29">
        <v>1</v>
      </c>
      <c r="C46" s="29"/>
      <c r="D46" s="29"/>
      <c r="E46" s="29">
        <v>2</v>
      </c>
      <c r="F46" s="29"/>
      <c r="G46" s="29"/>
      <c r="H46" s="29">
        <v>3</v>
      </c>
      <c r="I46" s="29"/>
      <c r="J46" s="149"/>
      <c r="K46" s="28">
        <v>4</v>
      </c>
      <c r="L46" s="150"/>
      <c r="M46" s="20"/>
      <c r="N46" s="20"/>
      <c r="O46" s="51"/>
      <c r="P46" s="28"/>
      <c r="Q46" s="28"/>
      <c r="R46" s="68"/>
      <c r="S46" s="105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157" t="s">
        <v>105</v>
      </c>
      <c r="AE46" s="243"/>
      <c r="AF46" s="244"/>
      <c r="AG46" s="245"/>
      <c r="AH46" s="21" t="s">
        <v>104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</row>
    <row r="47" spans="1:44" ht="13.5" customHeight="1" thickTop="1" thickBot="1" x14ac:dyDescent="0.4">
      <c r="A47" s="260"/>
      <c r="B47" s="187"/>
      <c r="C47" s="189"/>
      <c r="D47" s="148" t="s">
        <v>87</v>
      </c>
      <c r="E47" s="187"/>
      <c r="F47" s="189"/>
      <c r="G47" s="148" t="s">
        <v>87</v>
      </c>
      <c r="H47" s="187"/>
      <c r="I47" s="189"/>
      <c r="J47" s="148" t="s">
        <v>69</v>
      </c>
      <c r="K47" s="187">
        <f>B47-E47-H47</f>
        <v>0</v>
      </c>
      <c r="L47" s="189"/>
      <c r="M47" s="92"/>
      <c r="N47" s="67"/>
      <c r="O47" s="261"/>
      <c r="P47" s="68"/>
      <c r="Q47" s="68"/>
      <c r="R47" s="68"/>
      <c r="S47" s="105"/>
      <c r="T47" s="31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61"/>
      <c r="AF47" s="161"/>
      <c r="AG47" s="161"/>
      <c r="AH47" s="34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ht="13.5" customHeight="1" x14ac:dyDescent="0.55000000000000004">
      <c r="A48" s="262"/>
      <c r="B48" s="263"/>
      <c r="C48" s="264"/>
      <c r="D48" s="264"/>
      <c r="E48" s="265"/>
      <c r="F48" s="264"/>
      <c r="G48" s="264"/>
      <c r="H48" s="265"/>
      <c r="I48" s="264"/>
      <c r="J48" s="264"/>
      <c r="K48" s="268"/>
      <c r="L48" s="266"/>
      <c r="M48" s="270" t="s">
        <v>128</v>
      </c>
      <c r="N48" s="267"/>
      <c r="O48" s="269"/>
      <c r="P48" s="68"/>
      <c r="Q48" s="68"/>
      <c r="R48" s="68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ht="13.5" customHeight="1" x14ac:dyDescent="0.55000000000000004">
      <c r="A49" s="66"/>
      <c r="B49" s="29"/>
      <c r="C49" s="91"/>
      <c r="D49" s="91"/>
      <c r="E49" s="82"/>
      <c r="F49" s="91"/>
      <c r="G49" s="91"/>
      <c r="H49" s="82"/>
      <c r="I49" s="91"/>
      <c r="J49" s="91"/>
      <c r="K49" s="112"/>
      <c r="L49" s="92"/>
      <c r="M49" s="92"/>
      <c r="N49" s="67"/>
      <c r="O49" s="68"/>
      <c r="P49" s="68"/>
      <c r="Q49" s="68"/>
      <c r="R49" s="68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4" ht="13.5" customHeight="1" x14ac:dyDescent="0.55000000000000004">
      <c r="A50" s="66"/>
      <c r="B50" s="29"/>
      <c r="C50" s="91"/>
      <c r="D50" s="91"/>
      <c r="E50" s="82"/>
      <c r="F50" s="91"/>
      <c r="G50" s="91"/>
      <c r="H50" s="82"/>
      <c r="I50" s="91"/>
      <c r="J50" s="91"/>
      <c r="K50" s="112"/>
      <c r="L50" s="92"/>
      <c r="M50" s="92"/>
      <c r="N50" s="67"/>
      <c r="O50" s="68"/>
      <c r="P50" s="68"/>
      <c r="Q50" s="68"/>
      <c r="R50" s="68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</row>
    <row r="51" spans="1:44" ht="13.5" customHeight="1" x14ac:dyDescent="0.55000000000000004">
      <c r="A51" s="66"/>
      <c r="B51" s="29"/>
      <c r="C51" s="91"/>
      <c r="D51" s="91"/>
      <c r="E51" s="82"/>
      <c r="F51" s="91"/>
      <c r="G51" s="91"/>
      <c r="H51" s="82"/>
      <c r="I51" s="91"/>
      <c r="J51" s="91"/>
      <c r="K51" s="112"/>
      <c r="L51" s="92"/>
      <c r="M51" s="92"/>
      <c r="N51" s="67"/>
      <c r="O51" s="68"/>
      <c r="P51" s="68"/>
      <c r="Q51" s="68"/>
      <c r="R51" s="68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3.5" customHeight="1" x14ac:dyDescent="0.55000000000000004">
      <c r="A52" s="66"/>
      <c r="B52" s="29"/>
      <c r="C52" s="91"/>
      <c r="D52" s="91"/>
      <c r="E52" s="82"/>
      <c r="F52" s="91"/>
      <c r="G52" s="91"/>
      <c r="H52" s="82"/>
      <c r="I52" s="91"/>
      <c r="J52" s="91"/>
      <c r="K52" s="112"/>
      <c r="L52" s="92"/>
      <c r="M52" s="92"/>
      <c r="N52" s="67"/>
      <c r="O52" s="68"/>
      <c r="P52" s="68"/>
      <c r="Q52" s="68"/>
      <c r="R52" s="68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3.5" customHeight="1" x14ac:dyDescent="0.55000000000000004">
      <c r="A53" s="66"/>
      <c r="B53" s="29"/>
      <c r="C53" s="91"/>
      <c r="D53" s="91"/>
      <c r="E53" s="82"/>
      <c r="F53" s="91"/>
      <c r="G53" s="91"/>
      <c r="H53" s="82"/>
      <c r="I53" s="91"/>
      <c r="J53" s="91"/>
      <c r="K53" s="112"/>
      <c r="L53" s="92"/>
      <c r="M53" s="92"/>
      <c r="N53" s="67"/>
      <c r="O53" s="68"/>
      <c r="P53" s="68"/>
      <c r="Q53" s="68"/>
      <c r="R53" s="68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3.5" customHeight="1" x14ac:dyDescent="0.55000000000000004">
      <c r="A54" s="66"/>
      <c r="B54" s="29"/>
      <c r="C54" s="91"/>
      <c r="D54" s="91"/>
      <c r="E54" s="82"/>
      <c r="F54" s="91"/>
      <c r="G54" s="91"/>
      <c r="H54" s="82"/>
      <c r="I54" s="91"/>
      <c r="J54" s="91"/>
      <c r="K54" s="112"/>
      <c r="L54" s="92"/>
      <c r="M54" s="92"/>
      <c r="N54" s="67"/>
      <c r="O54" s="68"/>
      <c r="P54" s="68"/>
      <c r="Q54" s="68"/>
      <c r="R54" s="68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3.5" customHeight="1" x14ac:dyDescent="0.55000000000000004">
      <c r="A55" s="66"/>
      <c r="B55" s="29"/>
      <c r="C55" s="91"/>
      <c r="D55" s="91"/>
      <c r="E55" s="82"/>
      <c r="F55" s="91"/>
      <c r="G55" s="91"/>
      <c r="H55" s="82"/>
      <c r="I55" s="91"/>
      <c r="J55" s="91"/>
      <c r="K55" s="112"/>
      <c r="L55" s="92"/>
      <c r="M55" s="92"/>
      <c r="N55" s="67"/>
      <c r="O55" s="68"/>
      <c r="P55" s="68"/>
      <c r="Q55" s="68"/>
      <c r="R55" s="68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</row>
    <row r="56" spans="1:44" ht="13.5" customHeight="1" x14ac:dyDescent="0.55000000000000004">
      <c r="A56" s="66"/>
      <c r="B56" s="29"/>
      <c r="C56" s="91"/>
      <c r="D56" s="91"/>
      <c r="E56" s="82"/>
      <c r="F56" s="91"/>
      <c r="G56" s="91"/>
      <c r="H56" s="82"/>
      <c r="I56" s="91"/>
      <c r="J56" s="91"/>
      <c r="K56" s="112"/>
      <c r="L56" s="92"/>
      <c r="M56" s="92"/>
      <c r="N56" s="67"/>
      <c r="O56" s="68"/>
      <c r="P56" s="68"/>
      <c r="Q56" s="68"/>
      <c r="R56" s="68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</row>
    <row r="57" spans="1:44" ht="13.5" customHeight="1" x14ac:dyDescent="0.55000000000000004">
      <c r="A57" s="66"/>
      <c r="B57" s="29"/>
      <c r="C57" s="91"/>
      <c r="D57" s="91"/>
      <c r="E57" s="82"/>
      <c r="F57" s="91"/>
      <c r="G57" s="91"/>
      <c r="H57" s="82"/>
      <c r="I57" s="91"/>
      <c r="J57" s="91"/>
      <c r="K57" s="112"/>
      <c r="L57" s="92"/>
      <c r="M57" s="92"/>
      <c r="N57" s="67"/>
      <c r="O57" s="68"/>
      <c r="P57" s="68"/>
      <c r="Q57" s="68"/>
      <c r="R57" s="68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ht="13.5" customHeight="1" x14ac:dyDescent="0.55000000000000004">
      <c r="A58" s="66"/>
      <c r="B58" s="29"/>
      <c r="C58" s="91"/>
      <c r="D58" s="91"/>
      <c r="E58" s="82"/>
      <c r="F58" s="91"/>
      <c r="G58" s="91"/>
      <c r="H58" s="82"/>
      <c r="I58" s="91"/>
      <c r="J58" s="91"/>
      <c r="K58" s="112"/>
      <c r="L58" s="92"/>
      <c r="M58" s="92"/>
      <c r="N58" s="67"/>
      <c r="O58" s="68"/>
      <c r="P58" s="68"/>
      <c r="Q58" s="68"/>
      <c r="R58" s="68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ht="13.5" customHeight="1" x14ac:dyDescent="0.55000000000000004">
      <c r="A59" s="66"/>
      <c r="B59" s="29"/>
      <c r="C59" s="91"/>
      <c r="D59" s="91"/>
      <c r="E59" s="82"/>
      <c r="F59" s="91"/>
      <c r="G59" s="91"/>
      <c r="H59" s="82"/>
      <c r="I59" s="91"/>
      <c r="J59" s="91"/>
      <c r="K59" s="112"/>
      <c r="L59" s="92"/>
      <c r="M59" s="92"/>
      <c r="N59" s="67"/>
      <c r="O59" s="68"/>
      <c r="P59" s="68"/>
      <c r="Q59" s="68"/>
      <c r="R59" s="68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</row>
    <row r="60" spans="1:44" ht="13.5" customHeight="1" x14ac:dyDescent="0.55000000000000004">
      <c r="A60" s="66"/>
      <c r="B60" s="29"/>
      <c r="C60" s="91"/>
      <c r="D60" s="91"/>
      <c r="E60" s="82"/>
      <c r="F60" s="91"/>
      <c r="G60" s="91"/>
      <c r="H60" s="82"/>
      <c r="I60" s="91"/>
      <c r="J60" s="91"/>
      <c r="K60" s="112"/>
      <c r="L60" s="92"/>
      <c r="M60" s="92"/>
      <c r="N60" s="67"/>
      <c r="O60" s="68"/>
      <c r="P60" s="68"/>
      <c r="Q60" s="68"/>
      <c r="R60" s="68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</row>
    <row r="61" spans="1:44" ht="13.5" customHeight="1" x14ac:dyDescent="0.55000000000000004">
      <c r="A61" s="66"/>
      <c r="B61" s="29"/>
      <c r="C61" s="91"/>
      <c r="D61" s="91"/>
      <c r="E61" s="82"/>
      <c r="F61" s="91"/>
      <c r="G61" s="91"/>
      <c r="H61" s="82"/>
      <c r="I61" s="91"/>
      <c r="J61" s="91"/>
      <c r="K61" s="112"/>
      <c r="L61" s="92"/>
      <c r="M61" s="92"/>
      <c r="N61" s="67"/>
      <c r="O61" s="68"/>
      <c r="P61" s="68"/>
      <c r="Q61" s="68"/>
      <c r="R61" s="68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</row>
    <row r="62" spans="1:44" ht="13.5" customHeight="1" x14ac:dyDescent="0.55000000000000004">
      <c r="A62" s="66"/>
      <c r="B62" s="29"/>
      <c r="C62" s="91"/>
      <c r="D62" s="91"/>
      <c r="E62" s="82"/>
      <c r="F62" s="91"/>
      <c r="G62" s="91"/>
      <c r="H62" s="82"/>
      <c r="I62" s="91"/>
      <c r="J62" s="91"/>
      <c r="K62" s="112"/>
      <c r="L62" s="92"/>
      <c r="M62" s="92"/>
      <c r="N62" s="67"/>
      <c r="O62" s="68"/>
      <c r="P62" s="68"/>
      <c r="Q62" s="68"/>
      <c r="R62" s="68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1:44" ht="13.5" customHeight="1" x14ac:dyDescent="0.55000000000000004">
      <c r="A63" s="66"/>
      <c r="B63" s="29"/>
      <c r="C63" s="91"/>
      <c r="D63" s="91"/>
      <c r="E63" s="82"/>
      <c r="F63" s="91"/>
      <c r="G63" s="91"/>
      <c r="H63" s="82"/>
      <c r="I63" s="91"/>
      <c r="J63" s="91"/>
      <c r="K63" s="112"/>
      <c r="L63" s="92"/>
      <c r="M63" s="92"/>
      <c r="N63" s="67"/>
      <c r="O63" s="68"/>
      <c r="P63" s="68"/>
      <c r="Q63" s="68"/>
      <c r="R63" s="68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</row>
    <row r="64" spans="1:44" ht="13.5" customHeight="1" x14ac:dyDescent="0.55000000000000004">
      <c r="A64" s="66"/>
      <c r="B64" s="29"/>
      <c r="C64" s="91"/>
      <c r="D64" s="91"/>
      <c r="E64" s="82"/>
      <c r="F64" s="91"/>
      <c r="G64" s="91"/>
      <c r="H64" s="82"/>
      <c r="I64" s="91"/>
      <c r="J64" s="91"/>
      <c r="K64" s="112"/>
      <c r="L64" s="92"/>
      <c r="M64" s="92"/>
      <c r="N64" s="67"/>
      <c r="O64" s="68"/>
      <c r="P64" s="68"/>
      <c r="Q64" s="68"/>
      <c r="R64" s="68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</row>
    <row r="65" spans="1:44" ht="13.5" customHeight="1" x14ac:dyDescent="0.55000000000000004">
      <c r="A65" s="66"/>
      <c r="B65" s="29"/>
      <c r="C65" s="91"/>
      <c r="D65" s="91"/>
      <c r="E65" s="82"/>
      <c r="F65" s="91"/>
      <c r="G65" s="91"/>
      <c r="H65" s="82"/>
      <c r="I65" s="91"/>
      <c r="J65" s="91"/>
      <c r="K65" s="112"/>
      <c r="L65" s="92"/>
      <c r="M65" s="92"/>
      <c r="N65" s="67"/>
      <c r="O65" s="68"/>
      <c r="P65" s="68"/>
      <c r="Q65" s="68"/>
      <c r="R65" s="68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</row>
    <row r="66" spans="1:44" ht="13.5" customHeight="1" x14ac:dyDescent="0.55000000000000004">
      <c r="A66" s="66"/>
      <c r="B66" s="29"/>
      <c r="C66" s="91"/>
      <c r="D66" s="91"/>
      <c r="E66" s="82"/>
      <c r="F66" s="91"/>
      <c r="G66" s="91"/>
      <c r="H66" s="82"/>
      <c r="I66" s="91"/>
      <c r="J66" s="91"/>
      <c r="K66" s="112"/>
      <c r="L66" s="92"/>
      <c r="M66" s="92"/>
      <c r="N66" s="67"/>
      <c r="O66" s="68"/>
      <c r="P66" s="68"/>
      <c r="Q66" s="68"/>
      <c r="R66" s="68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</row>
    <row r="67" spans="1:44" ht="13.5" customHeight="1" x14ac:dyDescent="0.55000000000000004">
      <c r="A67" s="66"/>
      <c r="B67" s="29"/>
      <c r="C67" s="91"/>
      <c r="D67" s="91"/>
      <c r="E67" s="82"/>
      <c r="F67" s="91"/>
      <c r="G67" s="91"/>
      <c r="H67" s="82"/>
      <c r="I67" s="91"/>
      <c r="J67" s="91"/>
      <c r="K67" s="112"/>
      <c r="L67" s="92"/>
      <c r="M67" s="92"/>
      <c r="N67" s="67"/>
      <c r="O67" s="68"/>
      <c r="P67" s="68"/>
      <c r="Q67" s="68"/>
      <c r="R67" s="68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</row>
    <row r="68" spans="1:44" ht="13.5" customHeight="1" x14ac:dyDescent="0.55000000000000004">
      <c r="A68" s="66"/>
      <c r="B68" s="29"/>
      <c r="C68" s="91"/>
      <c r="D68" s="91"/>
      <c r="E68" s="82"/>
      <c r="F68" s="91"/>
      <c r="G68" s="91"/>
      <c r="H68" s="82"/>
      <c r="I68" s="91"/>
      <c r="J68" s="91"/>
      <c r="K68" s="112"/>
      <c r="L68" s="92"/>
      <c r="M68" s="92"/>
      <c r="N68" s="67"/>
      <c r="O68" s="68"/>
      <c r="P68" s="68"/>
      <c r="Q68" s="68"/>
      <c r="R68" s="68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</row>
    <row r="69" spans="1:44" ht="13.5" customHeight="1" x14ac:dyDescent="0.55000000000000004">
      <c r="A69" s="66"/>
      <c r="B69" s="29"/>
      <c r="C69" s="91"/>
      <c r="D69" s="91"/>
      <c r="E69" s="82"/>
      <c r="F69" s="91"/>
      <c r="G69" s="91"/>
      <c r="H69" s="82"/>
      <c r="I69" s="91"/>
      <c r="J69" s="91"/>
      <c r="K69" s="112"/>
      <c r="L69" s="92"/>
      <c r="M69" s="92"/>
      <c r="N69" s="67"/>
      <c r="O69" s="68"/>
      <c r="P69" s="68"/>
      <c r="Q69" s="68"/>
      <c r="R69" s="68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</row>
    <row r="70" spans="1:44" ht="13.5" customHeight="1" x14ac:dyDescent="0.55000000000000004">
      <c r="A70" s="66"/>
      <c r="B70" s="29"/>
      <c r="C70" s="91"/>
      <c r="D70" s="91"/>
      <c r="E70" s="82"/>
      <c r="F70" s="91"/>
      <c r="G70" s="91"/>
      <c r="H70" s="82"/>
      <c r="I70" s="91"/>
      <c r="J70" s="91"/>
      <c r="K70" s="112"/>
      <c r="L70" s="92"/>
      <c r="M70" s="92"/>
      <c r="N70" s="67"/>
      <c r="O70" s="68"/>
      <c r="P70" s="68"/>
      <c r="Q70" s="68"/>
      <c r="R70" s="68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</row>
    <row r="71" spans="1:44" ht="13.5" customHeight="1" x14ac:dyDescent="0.55000000000000004">
      <c r="A71" s="66"/>
      <c r="B71" s="29"/>
      <c r="C71" s="91"/>
      <c r="D71" s="91"/>
      <c r="E71" s="82"/>
      <c r="F71" s="91"/>
      <c r="G71" s="91"/>
      <c r="H71" s="82"/>
      <c r="I71" s="91"/>
      <c r="J71" s="91"/>
      <c r="K71" s="112"/>
      <c r="L71" s="92"/>
      <c r="M71" s="92"/>
      <c r="N71" s="67"/>
      <c r="O71" s="68"/>
      <c r="P71" s="68"/>
      <c r="Q71" s="68"/>
      <c r="R71" s="68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</row>
    <row r="72" spans="1:44" ht="13.5" customHeight="1" x14ac:dyDescent="0.55000000000000004">
      <c r="A72" s="66"/>
      <c r="B72" s="29"/>
      <c r="C72" s="91"/>
      <c r="D72" s="91"/>
      <c r="E72" s="82"/>
      <c r="F72" s="91"/>
      <c r="G72" s="91"/>
      <c r="H72" s="82"/>
      <c r="I72" s="91"/>
      <c r="J72" s="91"/>
      <c r="K72" s="112"/>
      <c r="L72" s="92"/>
      <c r="M72" s="92"/>
      <c r="N72" s="67"/>
      <c r="O72" s="68"/>
      <c r="P72" s="68"/>
      <c r="Q72" s="68"/>
      <c r="R72" s="68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1:44" ht="13.5" customHeight="1" x14ac:dyDescent="0.55000000000000004">
      <c r="A73" s="66"/>
      <c r="B73" s="29"/>
      <c r="C73" s="91"/>
      <c r="D73" s="91"/>
      <c r="E73" s="82"/>
      <c r="F73" s="91"/>
      <c r="G73" s="91"/>
      <c r="H73" s="82"/>
      <c r="I73" s="91"/>
      <c r="J73" s="91"/>
      <c r="K73" s="112"/>
      <c r="L73" s="92"/>
      <c r="M73" s="92"/>
      <c r="N73" s="67"/>
      <c r="O73" s="68"/>
      <c r="P73" s="68"/>
      <c r="Q73" s="68"/>
      <c r="R73" s="68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1:44" ht="13.5" customHeight="1" x14ac:dyDescent="0.55000000000000004">
      <c r="A74" s="66"/>
      <c r="B74" s="29"/>
      <c r="C74" s="91"/>
      <c r="D74" s="91"/>
      <c r="E74" s="82"/>
      <c r="F74" s="91"/>
      <c r="G74" s="91"/>
      <c r="H74" s="82"/>
      <c r="I74" s="91"/>
      <c r="J74" s="91"/>
      <c r="K74" s="112"/>
      <c r="L74" s="92"/>
      <c r="M74" s="92"/>
      <c r="N74" s="67"/>
      <c r="O74" s="68"/>
      <c r="P74" s="68"/>
      <c r="Q74" s="68"/>
      <c r="R74" s="68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</row>
    <row r="75" spans="1:44" ht="13.5" customHeight="1" x14ac:dyDescent="0.55000000000000004">
      <c r="A75" s="66"/>
      <c r="B75" s="29"/>
      <c r="C75" s="91"/>
      <c r="D75" s="91"/>
      <c r="E75" s="82"/>
      <c r="F75" s="91"/>
      <c r="G75" s="91"/>
      <c r="H75" s="82"/>
      <c r="I75" s="91"/>
      <c r="J75" s="91"/>
      <c r="K75" s="112"/>
      <c r="L75" s="92"/>
      <c r="M75" s="92"/>
      <c r="N75" s="67"/>
      <c r="O75" s="68"/>
      <c r="P75" s="68"/>
      <c r="Q75" s="68"/>
      <c r="R75" s="68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</row>
    <row r="76" spans="1:44" ht="13.5" customHeight="1" x14ac:dyDescent="0.55000000000000004">
      <c r="A76" s="66"/>
      <c r="B76" s="29"/>
      <c r="C76" s="91"/>
      <c r="D76" s="91"/>
      <c r="E76" s="82"/>
      <c r="F76" s="91"/>
      <c r="G76" s="91"/>
      <c r="H76" s="82"/>
      <c r="I76" s="91"/>
      <c r="J76" s="91"/>
      <c r="K76" s="112"/>
      <c r="L76" s="92"/>
      <c r="M76" s="92"/>
      <c r="N76" s="67"/>
      <c r="O76" s="68"/>
      <c r="P76" s="68"/>
      <c r="Q76" s="68"/>
      <c r="R76" s="68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</row>
    <row r="77" spans="1:44" ht="13.5" customHeight="1" x14ac:dyDescent="0.55000000000000004">
      <c r="A77" s="66"/>
      <c r="B77" s="29"/>
      <c r="C77" s="91"/>
      <c r="D77" s="91"/>
      <c r="E77" s="82"/>
      <c r="F77" s="91"/>
      <c r="G77" s="91"/>
      <c r="H77" s="82"/>
      <c r="I77" s="91"/>
      <c r="J77" s="91"/>
      <c r="K77" s="112"/>
      <c r="L77" s="92"/>
      <c r="M77" s="92"/>
      <c r="N77" s="67"/>
      <c r="O77" s="68"/>
      <c r="P77" s="68"/>
      <c r="Q77" s="68"/>
      <c r="R77" s="68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1:44" ht="13.5" customHeight="1" x14ac:dyDescent="0.55000000000000004">
      <c r="A78" s="66"/>
      <c r="B78" s="29"/>
      <c r="C78" s="91"/>
      <c r="D78" s="91"/>
      <c r="E78" s="82"/>
      <c r="F78" s="91"/>
      <c r="G78" s="91"/>
      <c r="H78" s="82"/>
      <c r="I78" s="91"/>
      <c r="J78" s="91"/>
      <c r="K78" s="112"/>
      <c r="L78" s="92"/>
      <c r="M78" s="92"/>
      <c r="N78" s="67"/>
      <c r="O78" s="68"/>
      <c r="P78" s="68"/>
      <c r="Q78" s="68"/>
      <c r="R78" s="68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</row>
    <row r="79" spans="1:44" ht="13.5" customHeight="1" x14ac:dyDescent="0.55000000000000004">
      <c r="A79" s="66"/>
      <c r="B79" s="29"/>
      <c r="C79" s="91"/>
      <c r="D79" s="91"/>
      <c r="E79" s="82"/>
      <c r="F79" s="91"/>
      <c r="G79" s="91"/>
      <c r="H79" s="82"/>
      <c r="I79" s="91"/>
      <c r="J79" s="91"/>
      <c r="K79" s="112"/>
      <c r="L79" s="92"/>
      <c r="M79" s="92"/>
      <c r="N79" s="67"/>
      <c r="O79" s="68"/>
      <c r="P79" s="68"/>
      <c r="Q79" s="68"/>
      <c r="R79" s="68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</row>
    <row r="80" spans="1:44" ht="13.5" customHeight="1" x14ac:dyDescent="0.55000000000000004">
      <c r="A80" s="66"/>
      <c r="B80" s="29"/>
      <c r="C80" s="91"/>
      <c r="D80" s="91"/>
      <c r="E80" s="82"/>
      <c r="F80" s="91"/>
      <c r="G80" s="91"/>
      <c r="H80" s="82"/>
      <c r="I80" s="91"/>
      <c r="J80" s="91"/>
      <c r="K80" s="112"/>
      <c r="L80" s="92"/>
      <c r="M80" s="92"/>
      <c r="N80" s="67"/>
      <c r="O80" s="68"/>
      <c r="P80" s="68"/>
      <c r="Q80" s="68"/>
      <c r="R80" s="68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</row>
    <row r="81" spans="1:44" ht="13.5" customHeight="1" x14ac:dyDescent="0.55000000000000004">
      <c r="A81" s="66"/>
      <c r="B81" s="29"/>
      <c r="C81" s="91"/>
      <c r="D81" s="91"/>
      <c r="E81" s="82"/>
      <c r="F81" s="91"/>
      <c r="G81" s="91"/>
      <c r="H81" s="82"/>
      <c r="I81" s="91"/>
      <c r="J81" s="91"/>
      <c r="K81" s="112"/>
      <c r="L81" s="92"/>
      <c r="M81" s="92"/>
      <c r="N81" s="67"/>
      <c r="O81" s="68"/>
      <c r="P81" s="68"/>
      <c r="Q81" s="68"/>
      <c r="R81" s="68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</row>
    <row r="82" spans="1:44" ht="13.5" customHeight="1" x14ac:dyDescent="0.55000000000000004">
      <c r="A82" s="66"/>
      <c r="B82" s="29"/>
      <c r="C82" s="91"/>
      <c r="D82" s="91"/>
      <c r="E82" s="82"/>
      <c r="F82" s="91"/>
      <c r="G82" s="91"/>
      <c r="H82" s="82"/>
      <c r="I82" s="91"/>
      <c r="J82" s="91"/>
      <c r="K82" s="112"/>
      <c r="L82" s="92"/>
      <c r="M82" s="92"/>
      <c r="N82" s="67"/>
      <c r="O82" s="68"/>
      <c r="P82" s="68"/>
      <c r="Q82" s="68"/>
      <c r="R82" s="68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  <row r="83" spans="1:44" ht="13.5" customHeight="1" x14ac:dyDescent="0.55000000000000004">
      <c r="A83" s="66"/>
      <c r="B83" s="29"/>
      <c r="C83" s="91"/>
      <c r="D83" s="91"/>
      <c r="E83" s="82"/>
      <c r="F83" s="91"/>
      <c r="G83" s="91"/>
      <c r="H83" s="82"/>
      <c r="I83" s="91"/>
      <c r="J83" s="91"/>
      <c r="K83" s="112"/>
      <c r="L83" s="92"/>
      <c r="M83" s="92"/>
      <c r="N83" s="67"/>
      <c r="O83" s="68"/>
      <c r="P83" s="68"/>
      <c r="Q83" s="68"/>
      <c r="R83" s="68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</row>
    <row r="84" spans="1:44" ht="13.5" customHeight="1" x14ac:dyDescent="0.55000000000000004">
      <c r="A84" s="66"/>
      <c r="B84" s="29"/>
      <c r="C84" s="91"/>
      <c r="D84" s="91"/>
      <c r="E84" s="82"/>
      <c r="F84" s="91"/>
      <c r="G84" s="91"/>
      <c r="H84" s="82"/>
      <c r="I84" s="91"/>
      <c r="J84" s="91"/>
      <c r="K84" s="112"/>
      <c r="L84" s="92"/>
      <c r="M84" s="92"/>
      <c r="N84" s="67"/>
      <c r="O84" s="68"/>
      <c r="P84" s="68"/>
      <c r="Q84" s="68"/>
      <c r="R84" s="68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</row>
    <row r="85" spans="1:44" ht="13.5" customHeight="1" x14ac:dyDescent="0.55000000000000004">
      <c r="A85" s="66"/>
      <c r="B85" s="29"/>
      <c r="C85" s="91"/>
      <c r="D85" s="91"/>
      <c r="E85" s="82"/>
      <c r="F85" s="91"/>
      <c r="G85" s="91"/>
      <c r="H85" s="82"/>
      <c r="I85" s="91"/>
      <c r="J85" s="91"/>
      <c r="K85" s="112"/>
      <c r="L85" s="92"/>
      <c r="M85" s="92"/>
      <c r="N85" s="67"/>
      <c r="O85" s="68"/>
      <c r="P85" s="68"/>
      <c r="Q85" s="68"/>
      <c r="R85" s="68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</row>
    <row r="86" spans="1:44" ht="13.5" customHeight="1" x14ac:dyDescent="0.55000000000000004">
      <c r="A86" s="66"/>
      <c r="B86" s="29"/>
      <c r="C86" s="91"/>
      <c r="D86" s="91"/>
      <c r="E86" s="82"/>
      <c r="F86" s="91"/>
      <c r="G86" s="91"/>
      <c r="H86" s="82"/>
      <c r="I86" s="91"/>
      <c r="J86" s="91"/>
      <c r="K86" s="112"/>
      <c r="L86" s="92"/>
      <c r="M86" s="92"/>
      <c r="N86" s="67"/>
      <c r="O86" s="68"/>
      <c r="P86" s="68"/>
      <c r="Q86" s="68"/>
      <c r="R86" s="68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</row>
    <row r="87" spans="1:44" ht="13.5" customHeight="1" x14ac:dyDescent="0.55000000000000004">
      <c r="A87" s="66"/>
      <c r="B87" s="29"/>
      <c r="C87" s="91"/>
      <c r="D87" s="91"/>
      <c r="E87" s="82"/>
      <c r="F87" s="91"/>
      <c r="G87" s="91"/>
      <c r="H87" s="82"/>
      <c r="I87" s="91"/>
      <c r="J87" s="91"/>
      <c r="K87" s="112"/>
      <c r="L87" s="92"/>
      <c r="M87" s="92"/>
      <c r="N87" s="67"/>
      <c r="O87" s="68"/>
      <c r="P87" s="68"/>
      <c r="Q87" s="68"/>
      <c r="R87" s="68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</row>
    <row r="88" spans="1:44" ht="13.5" customHeight="1" x14ac:dyDescent="0.55000000000000004">
      <c r="A88" s="66"/>
      <c r="B88" s="29"/>
      <c r="C88" s="91"/>
      <c r="D88" s="91"/>
      <c r="E88" s="82"/>
      <c r="F88" s="91"/>
      <c r="G88" s="91"/>
      <c r="H88" s="82"/>
      <c r="I88" s="91"/>
      <c r="J88" s="91"/>
      <c r="K88" s="112"/>
      <c r="L88" s="92"/>
      <c r="M88" s="92"/>
      <c r="N88" s="67"/>
      <c r="O88" s="68"/>
      <c r="P88" s="68"/>
      <c r="Q88" s="68"/>
      <c r="R88" s="68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</row>
    <row r="89" spans="1:44" ht="13.5" customHeight="1" x14ac:dyDescent="0.55000000000000004">
      <c r="A89" s="66"/>
      <c r="B89" s="29"/>
      <c r="C89" s="91"/>
      <c r="D89" s="91"/>
      <c r="E89" s="82"/>
      <c r="F89" s="91"/>
      <c r="G89" s="91"/>
      <c r="H89" s="82"/>
      <c r="I89" s="91"/>
      <c r="J89" s="91"/>
      <c r="K89" s="112"/>
      <c r="L89" s="92"/>
      <c r="M89" s="92"/>
      <c r="N89" s="67"/>
      <c r="O89" s="68"/>
      <c r="P89" s="68"/>
      <c r="Q89" s="68"/>
      <c r="R89" s="68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</row>
    <row r="90" spans="1:44" ht="13.5" customHeight="1" x14ac:dyDescent="0.55000000000000004">
      <c r="A90" s="66"/>
      <c r="B90" s="29"/>
      <c r="C90" s="91"/>
      <c r="D90" s="91"/>
      <c r="E90" s="82"/>
      <c r="F90" s="91"/>
      <c r="G90" s="91"/>
      <c r="H90" s="82"/>
      <c r="I90" s="91"/>
      <c r="J90" s="91"/>
      <c r="K90" s="112"/>
      <c r="L90" s="92"/>
      <c r="M90" s="92"/>
      <c r="N90" s="67"/>
      <c r="O90" s="68"/>
      <c r="P90" s="68"/>
      <c r="Q90" s="68"/>
      <c r="R90" s="68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</row>
    <row r="91" spans="1:44" ht="13.5" customHeight="1" x14ac:dyDescent="0.55000000000000004">
      <c r="A91" s="66"/>
      <c r="B91" s="29"/>
      <c r="C91" s="91"/>
      <c r="D91" s="91"/>
      <c r="E91" s="82"/>
      <c r="F91" s="91"/>
      <c r="G91" s="91"/>
      <c r="H91" s="82"/>
      <c r="I91" s="91"/>
      <c r="J91" s="91"/>
      <c r="K91" s="112"/>
      <c r="L91" s="92"/>
      <c r="M91" s="92"/>
      <c r="N91" s="67"/>
      <c r="O91" s="68"/>
      <c r="P91" s="68"/>
      <c r="Q91" s="68"/>
      <c r="R91" s="68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</row>
    <row r="92" spans="1:44" ht="13.5" customHeight="1" x14ac:dyDescent="0.55000000000000004">
      <c r="A92" s="66"/>
      <c r="B92" s="29"/>
      <c r="C92" s="91"/>
      <c r="D92" s="91"/>
      <c r="E92" s="82"/>
      <c r="F92" s="91"/>
      <c r="G92" s="91"/>
      <c r="H92" s="82"/>
      <c r="I92" s="91"/>
      <c r="J92" s="91"/>
      <c r="K92" s="112"/>
      <c r="L92" s="92"/>
      <c r="M92" s="92"/>
      <c r="N92" s="67"/>
      <c r="O92" s="68"/>
      <c r="P92" s="68"/>
      <c r="Q92" s="68"/>
      <c r="R92" s="68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</row>
    <row r="93" spans="1:44" ht="13.5" customHeight="1" x14ac:dyDescent="0.55000000000000004">
      <c r="A93" s="66"/>
      <c r="B93" s="29"/>
      <c r="C93" s="91"/>
      <c r="D93" s="91"/>
      <c r="E93" s="82"/>
      <c r="F93" s="91"/>
      <c r="G93" s="91"/>
      <c r="H93" s="82"/>
      <c r="I93" s="91"/>
      <c r="J93" s="91"/>
      <c r="K93" s="112"/>
      <c r="L93" s="92"/>
      <c r="M93" s="92"/>
      <c r="N93" s="67"/>
      <c r="O93" s="68"/>
      <c r="P93" s="68"/>
      <c r="Q93" s="68"/>
      <c r="R93" s="68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</row>
    <row r="94" spans="1:44" ht="13.5" customHeight="1" x14ac:dyDescent="0.55000000000000004">
      <c r="A94" s="66"/>
      <c r="B94" s="29"/>
      <c r="C94" s="91"/>
      <c r="D94" s="91"/>
      <c r="E94" s="82"/>
      <c r="F94" s="91"/>
      <c r="G94" s="91"/>
      <c r="H94" s="82"/>
      <c r="I94" s="91"/>
      <c r="J94" s="91"/>
      <c r="K94" s="112"/>
      <c r="L94" s="92"/>
      <c r="M94" s="92"/>
      <c r="N94" s="67"/>
      <c r="O94" s="68"/>
      <c r="P94" s="68"/>
      <c r="Q94" s="68"/>
      <c r="R94" s="68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</row>
    <row r="95" spans="1:44" ht="13.5" customHeight="1" x14ac:dyDescent="0.55000000000000004">
      <c r="A95" s="66"/>
      <c r="B95" s="29"/>
      <c r="C95" s="91"/>
      <c r="D95" s="91"/>
      <c r="E95" s="82"/>
      <c r="F95" s="91"/>
      <c r="G95" s="91"/>
      <c r="H95" s="82"/>
      <c r="I95" s="91"/>
      <c r="J95" s="91"/>
      <c r="K95" s="112"/>
      <c r="L95" s="92"/>
      <c r="M95" s="92"/>
      <c r="N95" s="67"/>
      <c r="O95" s="68"/>
      <c r="P95" s="68"/>
      <c r="Q95" s="68"/>
      <c r="R95" s="68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</row>
    <row r="97" spans="19:31" x14ac:dyDescent="0.35"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1"/>
    </row>
    <row r="98" spans="19:31" x14ac:dyDescent="0.35"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1"/>
    </row>
    <row r="99" spans="19:31" x14ac:dyDescent="0.35"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1"/>
    </row>
    <row r="100" spans="19:31" x14ac:dyDescent="0.35"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1"/>
    </row>
    <row r="101" spans="19:31" ht="28.5" x14ac:dyDescent="0.65">
      <c r="S101" s="29"/>
      <c r="T101" s="20"/>
      <c r="U101" s="20"/>
      <c r="V101" s="58"/>
      <c r="W101" s="20"/>
      <c r="X101" s="20"/>
      <c r="Y101" s="29"/>
      <c r="Z101" s="20"/>
      <c r="AA101" s="57"/>
      <c r="AB101" s="20"/>
      <c r="AC101" s="20"/>
      <c r="AD101" s="20"/>
      <c r="AE101" s="21"/>
    </row>
    <row r="102" spans="19:31" ht="28.5" x14ac:dyDescent="0.65">
      <c r="S102" s="29"/>
      <c r="T102" s="20"/>
      <c r="U102" s="20"/>
      <c r="V102" s="58"/>
      <c r="W102" s="20"/>
      <c r="X102" s="20"/>
      <c r="Y102" s="29">
        <v>8</v>
      </c>
      <c r="Z102" s="190">
        <v>21150</v>
      </c>
      <c r="AA102" s="192"/>
      <c r="AB102" s="20"/>
      <c r="AC102" s="20"/>
      <c r="AD102" s="20"/>
      <c r="AE102" s="21"/>
    </row>
    <row r="103" spans="19:31" ht="28.5" x14ac:dyDescent="0.65">
      <c r="S103" s="29"/>
      <c r="T103" s="20"/>
      <c r="U103" s="20"/>
      <c r="V103" s="58"/>
      <c r="W103" s="20"/>
      <c r="X103" s="20"/>
      <c r="Y103" s="28" t="s">
        <v>21</v>
      </c>
      <c r="Z103" s="190">
        <v>64000</v>
      </c>
      <c r="AA103" s="192"/>
      <c r="AB103" s="20"/>
      <c r="AC103" s="20"/>
      <c r="AD103" s="20"/>
      <c r="AE103" s="21"/>
    </row>
    <row r="104" spans="19:31" ht="28.5" x14ac:dyDescent="0.65">
      <c r="S104" s="29"/>
      <c r="T104" s="20"/>
      <c r="U104" s="20"/>
      <c r="V104" s="58"/>
      <c r="W104" s="20"/>
      <c r="X104" s="20"/>
      <c r="Y104" s="29"/>
      <c r="Z104" s="20"/>
      <c r="AA104" s="57"/>
      <c r="AB104" s="20"/>
      <c r="AC104" s="20"/>
      <c r="AD104" s="20"/>
      <c r="AE104" s="21"/>
    </row>
    <row r="105" spans="19:31" ht="28.5" x14ac:dyDescent="0.65">
      <c r="S105" s="70"/>
      <c r="T105" s="24"/>
      <c r="U105" s="24"/>
      <c r="V105" s="71"/>
      <c r="W105" s="24"/>
      <c r="X105" s="24"/>
      <c r="Y105" s="70"/>
      <c r="Z105" s="24"/>
      <c r="AA105" s="72"/>
      <c r="AB105" s="24"/>
      <c r="AC105" s="24"/>
      <c r="AD105" s="24"/>
      <c r="AE105" s="25"/>
    </row>
    <row r="106" spans="19:31" ht="28.5" x14ac:dyDescent="0.65">
      <c r="S106" s="70"/>
      <c r="T106" s="24"/>
      <c r="U106" s="24"/>
      <c r="V106" s="71"/>
      <c r="W106" s="24"/>
      <c r="X106" s="24"/>
      <c r="Y106" s="70"/>
      <c r="Z106" s="24"/>
      <c r="AA106" s="72"/>
      <c r="AB106" s="24"/>
      <c r="AC106" s="24"/>
      <c r="AD106" s="24"/>
      <c r="AE106" s="25"/>
    </row>
    <row r="107" spans="19:31" ht="28.5" x14ac:dyDescent="0.65">
      <c r="S107" s="70"/>
      <c r="T107" s="24"/>
      <c r="U107" s="24"/>
      <c r="V107" s="71"/>
      <c r="W107" s="24"/>
      <c r="X107" s="24"/>
      <c r="Y107" s="70"/>
      <c r="Z107" s="24"/>
      <c r="AA107" s="72"/>
      <c r="AB107" s="24"/>
      <c r="AC107" s="24"/>
      <c r="AD107" s="24"/>
      <c r="AE107" s="25"/>
    </row>
    <row r="108" spans="19:31" ht="28.5" x14ac:dyDescent="0.65">
      <c r="S108" s="70"/>
      <c r="T108" s="24"/>
      <c r="U108" s="24"/>
      <c r="V108" s="71"/>
      <c r="W108" s="24"/>
      <c r="X108" s="24"/>
      <c r="Y108" s="70"/>
      <c r="Z108" s="24"/>
      <c r="AA108" s="72"/>
      <c r="AB108" s="24"/>
      <c r="AC108" s="24"/>
      <c r="AD108" s="24"/>
      <c r="AE108" s="25"/>
    </row>
    <row r="109" spans="19:31" ht="28.5" x14ac:dyDescent="0.65">
      <c r="S109" s="70"/>
      <c r="T109" s="24"/>
      <c r="U109" s="24"/>
      <c r="V109" s="71"/>
      <c r="W109" s="24"/>
      <c r="X109" s="24"/>
      <c r="Y109" s="70"/>
      <c r="Z109" s="24"/>
      <c r="AA109" s="72"/>
      <c r="AB109" s="24"/>
      <c r="AC109" s="24"/>
      <c r="AD109" s="24"/>
      <c r="AE109" s="25"/>
    </row>
    <row r="110" spans="19:31" ht="28.5" x14ac:dyDescent="0.65">
      <c r="S110" s="70"/>
      <c r="T110" s="24"/>
      <c r="U110" s="24"/>
      <c r="V110" s="71"/>
      <c r="W110" s="24"/>
      <c r="X110" s="24"/>
      <c r="Y110" s="70"/>
      <c r="Z110" s="24"/>
      <c r="AA110" s="72"/>
      <c r="AB110" s="24"/>
      <c r="AC110" s="24"/>
      <c r="AD110" s="24"/>
      <c r="AE110" s="25"/>
    </row>
    <row r="111" spans="19:31" ht="28.5" x14ac:dyDescent="0.65">
      <c r="S111" s="70"/>
      <c r="T111" s="24"/>
      <c r="U111" s="24"/>
      <c r="V111" s="71"/>
      <c r="W111" s="24"/>
      <c r="X111" s="24"/>
      <c r="Y111" s="70"/>
      <c r="Z111" s="24"/>
      <c r="AA111" s="72"/>
      <c r="AB111" s="24"/>
      <c r="AC111" s="24"/>
      <c r="AD111" s="24"/>
      <c r="AE111" s="25"/>
    </row>
    <row r="112" spans="19:31" ht="28.5" x14ac:dyDescent="0.65">
      <c r="S112" s="24"/>
      <c r="T112" s="24"/>
      <c r="U112" s="24"/>
      <c r="V112" s="71"/>
      <c r="W112" s="24"/>
      <c r="X112" s="24"/>
      <c r="Y112" s="70"/>
      <c r="Z112" s="24"/>
      <c r="AA112" s="72"/>
      <c r="AB112" s="24"/>
      <c r="AC112" s="24"/>
      <c r="AD112" s="24"/>
      <c r="AE112" s="25"/>
    </row>
    <row r="113" spans="19:31" x14ac:dyDescent="0.35">
      <c r="S113" s="70"/>
      <c r="T113" s="70"/>
      <c r="U113" s="70">
        <v>2</v>
      </c>
      <c r="V113" s="77"/>
      <c r="W113" s="70"/>
      <c r="X113" s="70">
        <v>3</v>
      </c>
      <c r="Y113" s="70"/>
      <c r="Z113" s="70"/>
      <c r="AA113" s="78">
        <v>4</v>
      </c>
      <c r="AB113" s="37"/>
      <c r="AC113" s="73"/>
      <c r="AD113" s="73"/>
      <c r="AE113" s="85"/>
    </row>
    <row r="114" spans="19:31" ht="23.5" x14ac:dyDescent="0.55000000000000004">
      <c r="S114" s="179"/>
      <c r="T114" s="79" t="s">
        <v>47</v>
      </c>
      <c r="U114" s="224">
        <v>2750</v>
      </c>
      <c r="V114" s="225"/>
      <c r="W114" s="79" t="s">
        <v>47</v>
      </c>
      <c r="X114" s="224">
        <v>6900</v>
      </c>
      <c r="Y114" s="225"/>
      <c r="Z114" s="80" t="s">
        <v>48</v>
      </c>
      <c r="AA114" s="230" t="e">
        <f>#REF!-U114-X114</f>
        <v>#REF!</v>
      </c>
      <c r="AB114" s="231"/>
      <c r="AC114" s="73"/>
      <c r="AD114" s="232"/>
      <c r="AE114" s="233"/>
    </row>
    <row r="115" spans="19:31" x14ac:dyDescent="0.35">
      <c r="S115" s="76">
        <v>5</v>
      </c>
      <c r="T115" s="24"/>
      <c r="U115" s="73"/>
      <c r="V115" s="78">
        <v>6</v>
      </c>
      <c r="W115" s="73"/>
      <c r="X115" s="73"/>
      <c r="Y115" s="70">
        <v>7</v>
      </c>
      <c r="Z115" s="73"/>
      <c r="AA115" s="74"/>
      <c r="AB115" s="70">
        <v>8</v>
      </c>
      <c r="AC115" s="73"/>
      <c r="AD115" s="73"/>
      <c r="AE115" s="85"/>
    </row>
    <row r="116" spans="19:31" ht="23.5" x14ac:dyDescent="0.55000000000000004">
      <c r="S116" s="224" t="e">
        <f>#REF!-AA114</f>
        <v>#REF!</v>
      </c>
      <c r="T116" s="225"/>
      <c r="U116" s="79" t="s">
        <v>49</v>
      </c>
      <c r="V116" s="224">
        <v>13450</v>
      </c>
      <c r="W116" s="225"/>
      <c r="X116" s="79" t="s">
        <v>47</v>
      </c>
      <c r="Y116" s="224">
        <v>1950</v>
      </c>
      <c r="Z116" s="225"/>
      <c r="AA116" s="80" t="s">
        <v>48</v>
      </c>
      <c r="AB116" s="226" t="e">
        <f>S116+V116-Y116</f>
        <v>#REF!</v>
      </c>
      <c r="AC116" s="227"/>
      <c r="AD116" s="75"/>
      <c r="AE116" s="38"/>
    </row>
    <row r="117" spans="19:31" ht="24" thickBot="1" x14ac:dyDescent="0.6">
      <c r="S117" s="93"/>
      <c r="T117" s="93"/>
      <c r="U117" s="94"/>
      <c r="V117" s="93"/>
      <c r="W117" s="93"/>
      <c r="X117" s="94"/>
      <c r="Y117" s="93"/>
      <c r="Z117" s="93"/>
      <c r="AA117" s="95"/>
      <c r="AB117" s="96"/>
      <c r="AC117" s="96"/>
      <c r="AD117" s="97"/>
      <c r="AE117" s="98"/>
    </row>
    <row r="118" spans="19:31" ht="24" thickBot="1" x14ac:dyDescent="0.6">
      <c r="S118" s="91"/>
      <c r="T118" s="91"/>
      <c r="U118" s="82"/>
      <c r="V118" s="91"/>
      <c r="W118" s="91"/>
      <c r="X118" s="82"/>
      <c r="Y118" s="91"/>
      <c r="Z118" s="91"/>
      <c r="AA118" s="112"/>
      <c r="AB118" s="92"/>
      <c r="AC118" s="92"/>
      <c r="AD118" s="67"/>
      <c r="AE118" s="68"/>
    </row>
    <row r="119" spans="19:31" ht="23.5" x14ac:dyDescent="0.55000000000000004">
      <c r="S119" s="99"/>
      <c r="T119" s="99"/>
      <c r="U119" s="100"/>
      <c r="V119" s="99"/>
      <c r="W119" s="99"/>
      <c r="X119" s="100"/>
      <c r="Y119" s="99"/>
      <c r="Z119" s="99"/>
      <c r="AA119" s="101"/>
      <c r="AB119" s="102"/>
      <c r="AC119" s="102"/>
      <c r="AD119" s="103"/>
      <c r="AE119" s="104" t="s">
        <v>59</v>
      </c>
    </row>
    <row r="120" spans="19:31" x14ac:dyDescent="0.35"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1"/>
    </row>
    <row r="121" spans="19:31" x14ac:dyDescent="0.35"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1"/>
    </row>
    <row r="122" spans="19:31" x14ac:dyDescent="0.35"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8" t="s">
        <v>58</v>
      </c>
      <c r="AE122" s="21"/>
    </row>
    <row r="123" spans="19:31" x14ac:dyDescent="0.35">
      <c r="S123" s="20"/>
      <c r="T123" s="20"/>
      <c r="U123" s="20"/>
      <c r="V123" s="20"/>
      <c r="W123" s="20"/>
      <c r="X123" s="20"/>
      <c r="Y123" s="20"/>
      <c r="Z123" s="20"/>
      <c r="AA123" s="20"/>
      <c r="AB123" s="28" t="s">
        <v>22</v>
      </c>
      <c r="AC123" s="211">
        <v>64000</v>
      </c>
      <c r="AD123" s="212"/>
      <c r="AE123" s="21"/>
    </row>
    <row r="124" spans="19:31" x14ac:dyDescent="0.35"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1"/>
    </row>
    <row r="125" spans="19:31" x14ac:dyDescent="0.35"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1"/>
    </row>
    <row r="126" spans="19:31" x14ac:dyDescent="0.35"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1"/>
    </row>
    <row r="127" spans="19:31" x14ac:dyDescent="0.35">
      <c r="S127" s="20"/>
      <c r="T127" s="20"/>
      <c r="U127" s="20"/>
      <c r="V127" s="20"/>
      <c r="W127" s="20"/>
      <c r="X127" s="20"/>
      <c r="Y127" s="20"/>
      <c r="Z127" s="20"/>
      <c r="AA127" s="20"/>
      <c r="AB127" s="28" t="s">
        <v>17</v>
      </c>
      <c r="AC127" s="211">
        <f>AD9</f>
        <v>0</v>
      </c>
      <c r="AD127" s="212"/>
      <c r="AE127" s="21"/>
    </row>
    <row r="128" spans="19:31" x14ac:dyDescent="0.35"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1"/>
    </row>
    <row r="129" spans="19:31" x14ac:dyDescent="0.35"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1"/>
    </row>
    <row r="130" spans="19:31" x14ac:dyDescent="0.35"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1"/>
    </row>
    <row r="131" spans="19:31" x14ac:dyDescent="0.35"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1"/>
    </row>
    <row r="132" spans="19:31" x14ac:dyDescent="0.35">
      <c r="S132" s="20"/>
      <c r="T132" s="20"/>
      <c r="U132" s="20" t="s">
        <v>52</v>
      </c>
      <c r="V132" s="20"/>
      <c r="W132" s="20"/>
      <c r="X132" s="20"/>
      <c r="Y132" s="20" t="s">
        <v>51</v>
      </c>
      <c r="Z132" s="20"/>
      <c r="AA132" s="20"/>
      <c r="AB132" s="20"/>
      <c r="AC132" s="20"/>
      <c r="AD132" s="20"/>
      <c r="AE132" s="21"/>
    </row>
    <row r="133" spans="19:31" ht="23.5" x14ac:dyDescent="0.55000000000000004">
      <c r="S133" s="172"/>
      <c r="T133" s="82" t="s">
        <v>47</v>
      </c>
      <c r="U133" s="200">
        <v>13850</v>
      </c>
      <c r="V133" s="208"/>
      <c r="W133" s="201"/>
      <c r="X133" s="82" t="s">
        <v>47</v>
      </c>
      <c r="Y133" s="200">
        <v>10640</v>
      </c>
      <c r="Z133" s="208"/>
      <c r="AA133" s="201"/>
      <c r="AB133" s="112" t="s">
        <v>53</v>
      </c>
      <c r="AC133" s="211" t="e">
        <f>#REF!-U133-Y133</f>
        <v>#REF!</v>
      </c>
      <c r="AD133" s="212"/>
      <c r="AE133" s="21"/>
    </row>
    <row r="134" spans="19:31" x14ac:dyDescent="0.35"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1"/>
    </row>
    <row r="135" spans="19:31" x14ac:dyDescent="0.35">
      <c r="S135" s="20"/>
      <c r="T135" s="20"/>
      <c r="U135" s="20"/>
      <c r="V135" s="20"/>
      <c r="W135" s="20"/>
      <c r="X135" s="20"/>
      <c r="Y135" s="20"/>
      <c r="Z135" s="20"/>
      <c r="AA135" s="20"/>
      <c r="AB135" s="213">
        <v>39510</v>
      </c>
      <c r="AC135" s="214"/>
      <c r="AD135" s="215"/>
      <c r="AE135" s="21"/>
    </row>
    <row r="136" spans="19:31" x14ac:dyDescent="0.35">
      <c r="S136" s="20"/>
      <c r="T136" s="20"/>
      <c r="U136" s="20"/>
      <c r="V136" s="20"/>
      <c r="W136" s="20"/>
      <c r="X136" s="20"/>
      <c r="Y136" s="20"/>
      <c r="Z136" s="20"/>
      <c r="AA136" s="90" t="s">
        <v>55</v>
      </c>
      <c r="AB136" s="216"/>
      <c r="AC136" s="217"/>
      <c r="AD136" s="218"/>
      <c r="AE136" s="21" t="s">
        <v>31</v>
      </c>
    </row>
    <row r="137" spans="19:31" ht="24" thickBot="1" x14ac:dyDescent="0.6">
      <c r="S137" s="32"/>
      <c r="T137" s="32"/>
      <c r="U137" s="32"/>
      <c r="V137" s="32"/>
      <c r="W137" s="32"/>
      <c r="X137" s="32"/>
      <c r="Y137" s="32"/>
      <c r="Z137" s="32"/>
      <c r="AA137" s="32"/>
      <c r="AB137" s="33" t="s">
        <v>2</v>
      </c>
      <c r="AC137" s="89"/>
      <c r="AD137" s="89"/>
      <c r="AE137" s="34"/>
    </row>
    <row r="138" spans="19:31" x14ac:dyDescent="0.35"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1"/>
    </row>
    <row r="139" spans="19:31" x14ac:dyDescent="0.35"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1"/>
    </row>
    <row r="140" spans="19:31" x14ac:dyDescent="0.35"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1"/>
    </row>
    <row r="141" spans="19:31" x14ac:dyDescent="0.35"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1"/>
    </row>
    <row r="142" spans="19:31" x14ac:dyDescent="0.35"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1"/>
    </row>
    <row r="143" spans="19:31" x14ac:dyDescent="0.35"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1"/>
    </row>
    <row r="144" spans="19:31" x14ac:dyDescent="0.35"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1"/>
    </row>
    <row r="145" spans="19:31" x14ac:dyDescent="0.35"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1"/>
    </row>
    <row r="146" spans="19:31" ht="15" thickBot="1" x14ac:dyDescent="0.4"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4"/>
    </row>
  </sheetData>
  <mergeCells count="49">
    <mergeCell ref="AC123:AD123"/>
    <mergeCell ref="AC127:AD127"/>
    <mergeCell ref="U133:W133"/>
    <mergeCell ref="Y133:AA133"/>
    <mergeCell ref="AC133:AD133"/>
    <mergeCell ref="AB135:AD136"/>
    <mergeCell ref="Z103:AA103"/>
    <mergeCell ref="U114:V114"/>
    <mergeCell ref="X114:Y114"/>
    <mergeCell ref="AA114:AB114"/>
    <mergeCell ref="AD114:AE114"/>
    <mergeCell ref="S116:T116"/>
    <mergeCell ref="V116:W116"/>
    <mergeCell ref="Y116:Z116"/>
    <mergeCell ref="AB116:AC116"/>
    <mergeCell ref="AE45:AG46"/>
    <mergeCell ref="B47:C47"/>
    <mergeCell ref="E47:F47"/>
    <mergeCell ref="H47:I47"/>
    <mergeCell ref="K47:L47"/>
    <mergeCell ref="Z102:AA102"/>
    <mergeCell ref="AE21:AG22"/>
    <mergeCell ref="AE31:AG32"/>
    <mergeCell ref="U42:V42"/>
    <mergeCell ref="X42:Y42"/>
    <mergeCell ref="AA42:AB42"/>
    <mergeCell ref="AD42:AE42"/>
    <mergeCell ref="V14:W14"/>
    <mergeCell ref="Y14:Z14"/>
    <mergeCell ref="AB14:AC14"/>
    <mergeCell ref="AE14:AF14"/>
    <mergeCell ref="AD16:AF16"/>
    <mergeCell ref="AD17:AF17"/>
    <mergeCell ref="AD7:AE7"/>
    <mergeCell ref="AG7:AH7"/>
    <mergeCell ref="K9:L9"/>
    <mergeCell ref="N9:O9"/>
    <mergeCell ref="AG9:AH9"/>
    <mergeCell ref="AE13:AF13"/>
    <mergeCell ref="N1:O1"/>
    <mergeCell ref="T1:U1"/>
    <mergeCell ref="K5:L5"/>
    <mergeCell ref="N5:O5"/>
    <mergeCell ref="AG5:AH5"/>
    <mergeCell ref="K7:L7"/>
    <mergeCell ref="N7:O7"/>
    <mergeCell ref="V7:W7"/>
    <mergeCell ref="Y7:Z7"/>
    <mergeCell ref="AB7:A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CAEA-7C44-4703-B83F-4BE90F0CE21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laglig last bil buss ifylld</vt:lpstr>
      <vt:lpstr>laglig last bil buss tom..</vt:lpstr>
      <vt:lpstr>laglig last vagn ifylld.</vt:lpstr>
      <vt:lpstr>laglig last vagn tom</vt:lpstr>
      <vt:lpstr>laglig last bil o vagn ifylld</vt:lpstr>
      <vt:lpstr>laglig last bil o vagn tom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</dc:creator>
  <cp:lastModifiedBy>Mathias</cp:lastModifiedBy>
  <cp:lastPrinted>2022-04-07T10:42:32Z</cp:lastPrinted>
  <dcterms:created xsi:type="dcterms:W3CDTF">2021-02-10T09:32:35Z</dcterms:created>
  <dcterms:modified xsi:type="dcterms:W3CDTF">2022-04-07T11:41:37Z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9066b9a8-7686-489c-b4a2-4c9ce75c45ee</vt:lpwstr>
  </property>
</Properties>
</file>